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2 NUSA/Preliminary/"/>
    </mc:Choice>
  </mc:AlternateContent>
  <xr:revisionPtr revIDLastSave="287" documentId="8_{A289E25F-8626-472F-8A04-97ED213FF374}" xr6:coauthVersionLast="47" xr6:coauthVersionMax="47" xr10:uidLastSave="{BBDEB1AB-BCFF-4A5C-A353-B89B4F8F276C}"/>
  <bookViews>
    <workbookView xWindow="435" yWindow="195" windowWidth="18255" windowHeight="13230" xr2:uid="{00000000-000D-0000-FFFF-FFFF00000000}"/>
  </bookViews>
  <sheets>
    <sheet name="AR" sheetId="1" r:id="rId1"/>
    <sheet name="GA" sheetId="10" r:id="rId2"/>
    <sheet name="IA" sheetId="14" r:id="rId3"/>
    <sheet name="IL" sheetId="11" r:id="rId4"/>
    <sheet name="IN" sheetId="2" r:id="rId5"/>
    <sheet name="KS" sheetId="3" r:id="rId6"/>
    <sheet name="KY" sheetId="18" r:id="rId7"/>
    <sheet name="LA" sheetId="4" r:id="rId8"/>
    <sheet name="MD" sheetId="5" r:id="rId9"/>
    <sheet name="MI" sheetId="19" r:id="rId10"/>
    <sheet name="MO" sheetId="12" r:id="rId11"/>
    <sheet name="MS" sheetId="13" r:id="rId12"/>
    <sheet name="NJ" sheetId="6" r:id="rId13"/>
    <sheet name="NY" sheetId="15" r:id="rId14"/>
    <sheet name="OH" sheetId="16" r:id="rId15"/>
    <sheet name="OK" sheetId="7" r:id="rId16"/>
    <sheet name="PA" sheetId="8" r:id="rId17"/>
    <sheet name="TN" sheetId="20" r:id="rId18"/>
    <sheet name="TX" sheetId="9" r:id="rId19"/>
    <sheet name="VA" sheetId="21" r:id="rId20"/>
    <sheet name="WI" sheetId="17" r:id="rId21"/>
    <sheet name="WV" sheetId="22" r:id="rId2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0" i="12" l="1"/>
  <c r="F11" i="22"/>
  <c r="G11" i="22" s="1"/>
  <c r="F12" i="22"/>
  <c r="G12" i="22" s="1"/>
  <c r="F13" i="22"/>
  <c r="G13" i="22" s="1"/>
  <c r="F14" i="22"/>
  <c r="G14" i="22" s="1"/>
  <c r="F15" i="22"/>
  <c r="G15" i="22" s="1"/>
  <c r="F16" i="22"/>
  <c r="G16" i="22" s="1"/>
  <c r="F17" i="22"/>
  <c r="G17" i="22" s="1"/>
  <c r="F18" i="22"/>
  <c r="G18" i="22"/>
  <c r="F19" i="22"/>
  <c r="G19" i="22" s="1"/>
  <c r="F20" i="22"/>
  <c r="G20" i="22" s="1"/>
  <c r="F21" i="22"/>
  <c r="G21" i="22" s="1"/>
  <c r="F22" i="22"/>
  <c r="G22" i="22"/>
  <c r="F23" i="22"/>
  <c r="G23" i="22" s="1"/>
  <c r="F24" i="22"/>
  <c r="G24" i="22" s="1"/>
  <c r="F25" i="22"/>
  <c r="G25" i="22"/>
  <c r="F26" i="22"/>
  <c r="G26" i="22"/>
  <c r="F27" i="22"/>
  <c r="G27" i="22" s="1"/>
  <c r="F28" i="22"/>
  <c r="G28" i="22" s="1"/>
  <c r="F29" i="22"/>
  <c r="G29" i="22"/>
  <c r="F30" i="22"/>
  <c r="G30" i="22"/>
  <c r="F31" i="22"/>
  <c r="G31" i="22" s="1"/>
  <c r="F32" i="22"/>
  <c r="G32" i="22" s="1"/>
  <c r="F33" i="22"/>
  <c r="G33" i="22"/>
  <c r="F34" i="22"/>
  <c r="G34" i="22"/>
  <c r="F35" i="22"/>
  <c r="G35" i="22" s="1"/>
  <c r="F36" i="22"/>
  <c r="G36" i="22" s="1"/>
  <c r="F37" i="22"/>
  <c r="G37" i="22"/>
  <c r="F38" i="22"/>
  <c r="G38" i="22"/>
  <c r="F39" i="22"/>
  <c r="G39" i="22" s="1"/>
  <c r="F40" i="22"/>
  <c r="G40" i="22" s="1"/>
  <c r="F41" i="22"/>
  <c r="G41" i="22"/>
  <c r="F42" i="22"/>
  <c r="G42" i="22"/>
  <c r="F43" i="22"/>
  <c r="G43" i="22" s="1"/>
  <c r="F44" i="22"/>
  <c r="G44" i="22" s="1"/>
  <c r="F45" i="22"/>
  <c r="G45" i="22"/>
  <c r="F46" i="22"/>
  <c r="G46" i="22"/>
  <c r="F47" i="22"/>
  <c r="G47" i="22" s="1"/>
  <c r="F48" i="22"/>
  <c r="G48" i="22" s="1"/>
  <c r="F10" i="22"/>
  <c r="G10" i="22" s="1"/>
  <c r="F11" i="21"/>
  <c r="G11" i="21" s="1"/>
  <c r="F12" i="21"/>
  <c r="G12" i="21" s="1"/>
  <c r="F13" i="21"/>
  <c r="G13" i="21" s="1"/>
  <c r="F14" i="21"/>
  <c r="G14" i="21" s="1"/>
  <c r="F15" i="21"/>
  <c r="G15" i="21" s="1"/>
  <c r="F16" i="21"/>
  <c r="G16" i="21" s="1"/>
  <c r="F17" i="21"/>
  <c r="G17" i="21" s="1"/>
  <c r="F18" i="21"/>
  <c r="G18" i="21" s="1"/>
  <c r="F19" i="21"/>
  <c r="G19" i="21" s="1"/>
  <c r="F20" i="21"/>
  <c r="G20" i="21" s="1"/>
  <c r="F21" i="21"/>
  <c r="G21" i="21" s="1"/>
  <c r="F22" i="21"/>
  <c r="G22" i="21" s="1"/>
  <c r="F23" i="21"/>
  <c r="G23" i="21" s="1"/>
  <c r="F24" i="21"/>
  <c r="G24" i="21" s="1"/>
  <c r="F25" i="21"/>
  <c r="G25" i="21"/>
  <c r="F26" i="21"/>
  <c r="G26" i="21" s="1"/>
  <c r="F27" i="21"/>
  <c r="G27" i="21" s="1"/>
  <c r="F28" i="21"/>
  <c r="G28" i="21" s="1"/>
  <c r="F29" i="21"/>
  <c r="G29" i="21" s="1"/>
  <c r="F30" i="21"/>
  <c r="G30" i="21" s="1"/>
  <c r="F31" i="21"/>
  <c r="G31" i="21"/>
  <c r="F32" i="21"/>
  <c r="G32" i="21" s="1"/>
  <c r="F33" i="21"/>
  <c r="G33" i="21" s="1"/>
  <c r="F34" i="21"/>
  <c r="G34" i="21" s="1"/>
  <c r="F35" i="21"/>
  <c r="G35" i="21" s="1"/>
  <c r="F36" i="21"/>
  <c r="G36" i="21"/>
  <c r="F37" i="21"/>
  <c r="G37" i="21" s="1"/>
  <c r="F38" i="21"/>
  <c r="G38" i="21" s="1"/>
  <c r="F39" i="21"/>
  <c r="G39" i="21"/>
  <c r="F40" i="21"/>
  <c r="G40" i="21"/>
  <c r="F41" i="21"/>
  <c r="G41" i="21"/>
  <c r="F42" i="21"/>
  <c r="G42" i="21" s="1"/>
  <c r="F43" i="21"/>
  <c r="G43" i="21" s="1"/>
  <c r="F44" i="21"/>
  <c r="G44" i="21" s="1"/>
  <c r="F45" i="21"/>
  <c r="G45" i="21" s="1"/>
  <c r="F46" i="21"/>
  <c r="G46" i="21" s="1"/>
  <c r="F47" i="21"/>
  <c r="G47" i="21"/>
  <c r="F48" i="21"/>
  <c r="G48" i="21"/>
  <c r="F49" i="21"/>
  <c r="G49" i="21" s="1"/>
  <c r="F50" i="21"/>
  <c r="G50" i="21" s="1"/>
  <c r="F51" i="21"/>
  <c r="G51" i="21" s="1"/>
  <c r="F52" i="21"/>
  <c r="G52" i="21" s="1"/>
  <c r="F53" i="21"/>
  <c r="G53" i="21" s="1"/>
  <c r="F54" i="21"/>
  <c r="G54" i="21" s="1"/>
  <c r="F55" i="21"/>
  <c r="G55" i="21" s="1"/>
  <c r="F56" i="21"/>
  <c r="G56" i="21" s="1"/>
  <c r="F57" i="21"/>
  <c r="G57" i="21" s="1"/>
  <c r="F58" i="21"/>
  <c r="G58" i="21" s="1"/>
  <c r="F59" i="21"/>
  <c r="G59" i="21"/>
  <c r="F60" i="21"/>
  <c r="G60" i="21" s="1"/>
  <c r="F61" i="21"/>
  <c r="G61" i="21" s="1"/>
  <c r="F62" i="21"/>
  <c r="G62" i="21" s="1"/>
  <c r="F63" i="21"/>
  <c r="G63" i="21" s="1"/>
  <c r="F64" i="21"/>
  <c r="G64" i="21" s="1"/>
  <c r="F65" i="21"/>
  <c r="G65" i="21" s="1"/>
  <c r="F66" i="21"/>
  <c r="G66" i="21" s="1"/>
  <c r="F67" i="21"/>
  <c r="G67" i="21" s="1"/>
  <c r="F68" i="21"/>
  <c r="G68" i="21" s="1"/>
  <c r="F69" i="21"/>
  <c r="G69" i="21" s="1"/>
  <c r="F70" i="21"/>
  <c r="G70" i="21" s="1"/>
  <c r="F71" i="21"/>
  <c r="G71" i="21"/>
  <c r="F72" i="21"/>
  <c r="G72" i="21"/>
  <c r="F73" i="21"/>
  <c r="G73" i="21" s="1"/>
  <c r="F74" i="21"/>
  <c r="G74" i="21" s="1"/>
  <c r="F75" i="21"/>
  <c r="G75" i="21" s="1"/>
  <c r="F76" i="21"/>
  <c r="G76" i="21" s="1"/>
  <c r="F77" i="21"/>
  <c r="G77" i="21" s="1"/>
  <c r="F78" i="21"/>
  <c r="G78" i="21"/>
  <c r="F79" i="21"/>
  <c r="G79" i="21"/>
  <c r="F80" i="21"/>
  <c r="G80" i="21" s="1"/>
  <c r="F81" i="21"/>
  <c r="G81" i="21" s="1"/>
  <c r="F82" i="21"/>
  <c r="G82" i="21" s="1"/>
  <c r="F83" i="21"/>
  <c r="G83" i="21" s="1"/>
  <c r="F84" i="21"/>
  <c r="G84" i="21" s="1"/>
  <c r="F85" i="21"/>
  <c r="G85" i="21" s="1"/>
  <c r="F86" i="21"/>
  <c r="G86" i="21" s="1"/>
  <c r="F87" i="21"/>
  <c r="G87" i="21"/>
  <c r="F88" i="21"/>
  <c r="G88" i="21" s="1"/>
  <c r="F89" i="21"/>
  <c r="G89" i="21" s="1"/>
  <c r="F90" i="21"/>
  <c r="G90" i="21"/>
  <c r="F91" i="21"/>
  <c r="G91" i="21" s="1"/>
  <c r="F92" i="21"/>
  <c r="G92" i="21" s="1"/>
  <c r="F93" i="21"/>
  <c r="G93" i="21" s="1"/>
  <c r="F94" i="21"/>
  <c r="G94" i="21" s="1"/>
  <c r="F95" i="21"/>
  <c r="G95" i="21" s="1"/>
  <c r="F96" i="21"/>
  <c r="G96" i="21" s="1"/>
  <c r="F97" i="21"/>
  <c r="G97" i="21" s="1"/>
  <c r="F98" i="21"/>
  <c r="G98" i="21" s="1"/>
  <c r="F99" i="21"/>
  <c r="G99" i="21" s="1"/>
  <c r="F100" i="21"/>
  <c r="G100" i="21" s="1"/>
  <c r="F101" i="21"/>
  <c r="G101" i="21" s="1"/>
  <c r="F102" i="21"/>
  <c r="G102" i="21" s="1"/>
  <c r="F103" i="21"/>
  <c r="G103" i="21"/>
  <c r="F104" i="21"/>
  <c r="G104" i="21" s="1"/>
  <c r="F105" i="21"/>
  <c r="G105" i="21" s="1"/>
  <c r="F106" i="21"/>
  <c r="G106" i="21" s="1"/>
  <c r="F107" i="21"/>
  <c r="G107" i="21" s="1"/>
  <c r="F108" i="21"/>
  <c r="G108" i="21" s="1"/>
  <c r="G10" i="21"/>
  <c r="F10" i="21"/>
  <c r="F11" i="8"/>
  <c r="G11" i="8" s="1"/>
  <c r="F12" i="8"/>
  <c r="G12" i="8"/>
  <c r="F13" i="8"/>
  <c r="G13" i="8" s="1"/>
  <c r="F14" i="8"/>
  <c r="G14" i="8" s="1"/>
  <c r="F15" i="8"/>
  <c r="G15" i="8" s="1"/>
  <c r="F16" i="8"/>
  <c r="G16" i="8"/>
  <c r="F17" i="8"/>
  <c r="G17" i="8" s="1"/>
  <c r="F18" i="8"/>
  <c r="G18" i="8" s="1"/>
  <c r="F19" i="8"/>
  <c r="G19" i="8" s="1"/>
  <c r="F20" i="8"/>
  <c r="G20" i="8" s="1"/>
  <c r="F21" i="8"/>
  <c r="G21" i="8" s="1"/>
  <c r="F22" i="8"/>
  <c r="G22" i="8" s="1"/>
  <c r="F23" i="8"/>
  <c r="G23" i="8" s="1"/>
  <c r="F24" i="8"/>
  <c r="G24" i="8"/>
  <c r="F25" i="8"/>
  <c r="G25" i="8" s="1"/>
  <c r="F26" i="8"/>
  <c r="G26" i="8"/>
  <c r="F27" i="8"/>
  <c r="G27" i="8" s="1"/>
  <c r="F28" i="8"/>
  <c r="G28" i="8" s="1"/>
  <c r="F29" i="8"/>
  <c r="G29" i="8" s="1"/>
  <c r="F30" i="8"/>
  <c r="G30" i="8" s="1"/>
  <c r="F31" i="8"/>
  <c r="G31" i="8" s="1"/>
  <c r="F32" i="8"/>
  <c r="G32" i="8"/>
  <c r="F33" i="8"/>
  <c r="G33" i="8" s="1"/>
  <c r="F34" i="8"/>
  <c r="G34" i="8"/>
  <c r="F35" i="8"/>
  <c r="G35" i="8" s="1"/>
  <c r="F36" i="8"/>
  <c r="G36" i="8" s="1"/>
  <c r="F37" i="8"/>
  <c r="G37" i="8" s="1"/>
  <c r="F38" i="8"/>
  <c r="G38" i="8" s="1"/>
  <c r="F39" i="8"/>
  <c r="G39" i="8" s="1"/>
  <c r="F40" i="8"/>
  <c r="G40" i="8"/>
  <c r="F41" i="8"/>
  <c r="G41" i="8" s="1"/>
  <c r="F42" i="8"/>
  <c r="G42" i="8"/>
  <c r="F43" i="8"/>
  <c r="G43" i="8" s="1"/>
  <c r="F44" i="8"/>
  <c r="G44" i="8" s="1"/>
  <c r="F45" i="8"/>
  <c r="G45" i="8"/>
  <c r="F46" i="8"/>
  <c r="G46" i="8" s="1"/>
  <c r="F47" i="8"/>
  <c r="G47" i="8" s="1"/>
  <c r="F48" i="8"/>
  <c r="G48" i="8" s="1"/>
  <c r="F49" i="8"/>
  <c r="G49" i="8"/>
  <c r="F50" i="8"/>
  <c r="G50" i="8" s="1"/>
  <c r="F51" i="8"/>
  <c r="G51" i="8" s="1"/>
  <c r="F52" i="8"/>
  <c r="G52" i="8" s="1"/>
  <c r="F53" i="8"/>
  <c r="G53" i="8" s="1"/>
  <c r="F54" i="8"/>
  <c r="G54" i="8"/>
  <c r="F55" i="8"/>
  <c r="G55" i="8" s="1"/>
  <c r="F56" i="8"/>
  <c r="G56" i="8"/>
  <c r="F57" i="8"/>
  <c r="G57" i="8" s="1"/>
  <c r="F58" i="8"/>
  <c r="G58" i="8"/>
  <c r="F59" i="8"/>
  <c r="G59" i="8" s="1"/>
  <c r="F60" i="8"/>
  <c r="G60" i="8" s="1"/>
  <c r="F61" i="8"/>
  <c r="G61" i="8"/>
  <c r="F62" i="8"/>
  <c r="G62" i="8" s="1"/>
  <c r="F63" i="8"/>
  <c r="G63" i="8" s="1"/>
  <c r="F64" i="8"/>
  <c r="G64" i="8" s="1"/>
  <c r="F65" i="8"/>
  <c r="G65" i="8"/>
  <c r="F66" i="8"/>
  <c r="G66" i="8" s="1"/>
  <c r="F67" i="8"/>
  <c r="G67" i="8" s="1"/>
  <c r="F68" i="8"/>
  <c r="G68" i="8"/>
  <c r="F69" i="8"/>
  <c r="G69" i="8" s="1"/>
  <c r="F70" i="8"/>
  <c r="G70" i="8"/>
  <c r="F71" i="8"/>
  <c r="G71" i="8" s="1"/>
  <c r="F72" i="8"/>
  <c r="G72" i="8"/>
  <c r="F73" i="8"/>
  <c r="G73" i="8" s="1"/>
  <c r="F74" i="8"/>
  <c r="G74" i="8"/>
  <c r="F75" i="8"/>
  <c r="G75" i="8" s="1"/>
  <c r="F76" i="8"/>
  <c r="G76" i="8" s="1"/>
  <c r="F77" i="8"/>
  <c r="G77" i="8"/>
  <c r="F78" i="8"/>
  <c r="G78" i="8" s="1"/>
  <c r="F79" i="8"/>
  <c r="G79" i="8" s="1"/>
  <c r="F80" i="8"/>
  <c r="G80" i="8" s="1"/>
  <c r="F81" i="8"/>
  <c r="G81" i="8"/>
  <c r="F82" i="8"/>
  <c r="G82" i="8" s="1"/>
  <c r="F83" i="8"/>
  <c r="G83" i="8" s="1"/>
  <c r="F84" i="8"/>
  <c r="G84" i="8"/>
  <c r="F85" i="8"/>
  <c r="G85" i="8" s="1"/>
  <c r="F86" i="8"/>
  <c r="G86" i="8"/>
  <c r="F87" i="8"/>
  <c r="G87" i="8" s="1"/>
  <c r="F88" i="8"/>
  <c r="G88" i="8"/>
  <c r="F89" i="8"/>
  <c r="G89" i="8" s="1"/>
  <c r="F90" i="8"/>
  <c r="G90" i="8"/>
  <c r="F91" i="8"/>
  <c r="G91" i="8" s="1"/>
  <c r="F92" i="8"/>
  <c r="G92" i="8" s="1"/>
  <c r="F93" i="8"/>
  <c r="G93" i="8"/>
  <c r="F94" i="8"/>
  <c r="G94" i="8" s="1"/>
  <c r="F95" i="8"/>
  <c r="G95" i="8" s="1"/>
  <c r="F96" i="8"/>
  <c r="G96" i="8" s="1"/>
  <c r="F97" i="8"/>
  <c r="G97" i="8"/>
  <c r="F98" i="8"/>
  <c r="G98" i="8" s="1"/>
  <c r="F99" i="8"/>
  <c r="G99" i="8" s="1"/>
  <c r="F100" i="8"/>
  <c r="G100" i="8"/>
  <c r="F101" i="8"/>
  <c r="G101" i="8" s="1"/>
  <c r="F102" i="8"/>
  <c r="G102" i="8"/>
  <c r="F103" i="8"/>
  <c r="G103" i="8" s="1"/>
  <c r="F104" i="8"/>
  <c r="G104" i="8"/>
  <c r="F105" i="8"/>
  <c r="G105" i="8" s="1"/>
  <c r="F106" i="8"/>
  <c r="G106" i="8"/>
  <c r="F107" i="8"/>
  <c r="G107" i="8" s="1"/>
  <c r="F108" i="8"/>
  <c r="G108" i="8"/>
  <c r="F109" i="8"/>
  <c r="G109" i="8"/>
  <c r="F110" i="8"/>
  <c r="G110" i="8" s="1"/>
  <c r="F111" i="8"/>
  <c r="G111" i="8" s="1"/>
  <c r="F112" i="8"/>
  <c r="G112" i="8" s="1"/>
  <c r="F113" i="8"/>
  <c r="G113" i="8" s="1"/>
  <c r="F114" i="8"/>
  <c r="G114" i="8" s="1"/>
  <c r="F115" i="8"/>
  <c r="G115" i="8" s="1"/>
  <c r="F116" i="8"/>
  <c r="G116" i="8"/>
  <c r="F117" i="8"/>
  <c r="G117" i="8"/>
  <c r="F118" i="8"/>
  <c r="G118" i="8"/>
  <c r="F119" i="8"/>
  <c r="G119" i="8" s="1"/>
  <c r="F120" i="8"/>
  <c r="G120" i="8"/>
  <c r="F121" i="8"/>
  <c r="G121" i="8" s="1"/>
  <c r="F122" i="8"/>
  <c r="G122" i="8" s="1"/>
  <c r="F123" i="8"/>
  <c r="G123" i="8" s="1"/>
  <c r="F124" i="8"/>
  <c r="G124" i="8" s="1"/>
  <c r="F125" i="8"/>
  <c r="G125" i="8"/>
  <c r="F126" i="8"/>
  <c r="G126" i="8"/>
  <c r="F127" i="8"/>
  <c r="G127" i="8" s="1"/>
  <c r="F128" i="8"/>
  <c r="G128" i="8" s="1"/>
  <c r="F129" i="8"/>
  <c r="G129" i="8"/>
  <c r="F130" i="8"/>
  <c r="G130" i="8" s="1"/>
  <c r="F131" i="8"/>
  <c r="G131" i="8" s="1"/>
  <c r="F132" i="8"/>
  <c r="G132" i="8"/>
  <c r="F133" i="8"/>
  <c r="G133" i="8" s="1"/>
  <c r="F134" i="8"/>
  <c r="G134" i="8" s="1"/>
  <c r="F135" i="8"/>
  <c r="G135" i="8" s="1"/>
  <c r="F136" i="8"/>
  <c r="G136" i="8" s="1"/>
  <c r="F137" i="8"/>
  <c r="G137" i="8" s="1"/>
  <c r="F138" i="8"/>
  <c r="G138" i="8"/>
  <c r="F139" i="8"/>
  <c r="G139" i="8" s="1"/>
  <c r="F140" i="8"/>
  <c r="G140" i="8"/>
  <c r="F141" i="8"/>
  <c r="G141" i="8"/>
  <c r="F142" i="8"/>
  <c r="G142" i="8" s="1"/>
  <c r="F143" i="8"/>
  <c r="G143" i="8" s="1"/>
  <c r="G10" i="8"/>
  <c r="F10" i="8"/>
  <c r="F6" i="8"/>
  <c r="F11" i="16"/>
  <c r="G11" i="16" s="1"/>
  <c r="F12" i="16"/>
  <c r="G12" i="16" s="1"/>
  <c r="F13" i="16"/>
  <c r="G13" i="16" s="1"/>
  <c r="F14" i="16"/>
  <c r="G14" i="16"/>
  <c r="F15" i="16"/>
  <c r="G15" i="16"/>
  <c r="F16" i="16"/>
  <c r="G16" i="16"/>
  <c r="F17" i="16"/>
  <c r="G17" i="16"/>
  <c r="F18" i="16"/>
  <c r="G18" i="16"/>
  <c r="F19" i="16"/>
  <c r="G19" i="16"/>
  <c r="F20" i="16"/>
  <c r="G20" i="16"/>
  <c r="F21" i="16"/>
  <c r="G21" i="16"/>
  <c r="F22" i="16"/>
  <c r="G22" i="16"/>
  <c r="F23" i="16"/>
  <c r="G23" i="16"/>
  <c r="F24" i="16"/>
  <c r="G24" i="16"/>
  <c r="F25" i="16"/>
  <c r="G25" i="16"/>
  <c r="F26" i="16"/>
  <c r="G26" i="16"/>
  <c r="F27" i="16"/>
  <c r="G27" i="16"/>
  <c r="F28" i="16"/>
  <c r="G28" i="16"/>
  <c r="F29" i="16"/>
  <c r="G29" i="16"/>
  <c r="F30" i="16"/>
  <c r="G30" i="16"/>
  <c r="F31" i="16"/>
  <c r="G31" i="16"/>
  <c r="F32" i="16"/>
  <c r="G32" i="16"/>
  <c r="F33" i="16"/>
  <c r="G33" i="16"/>
  <c r="F34" i="16"/>
  <c r="G34" i="16"/>
  <c r="F35" i="16"/>
  <c r="G35" i="16"/>
  <c r="F36" i="16"/>
  <c r="G36" i="16"/>
  <c r="F37" i="16"/>
  <c r="G37" i="16"/>
  <c r="F38" i="16"/>
  <c r="G38" i="16"/>
  <c r="F39" i="16"/>
  <c r="G39" i="16"/>
  <c r="F40" i="16"/>
  <c r="G40" i="16"/>
  <c r="F41" i="16"/>
  <c r="G41" i="16"/>
  <c r="F42" i="16"/>
  <c r="G42" i="16"/>
  <c r="F43" i="16"/>
  <c r="G43" i="16"/>
  <c r="F44" i="16"/>
  <c r="G44" i="16"/>
  <c r="F45" i="16"/>
  <c r="G45" i="16"/>
  <c r="F46" i="16"/>
  <c r="G46" i="16"/>
  <c r="F47" i="16"/>
  <c r="G47" i="16"/>
  <c r="F48" i="16"/>
  <c r="G48" i="16"/>
  <c r="F49" i="16"/>
  <c r="G49" i="16"/>
  <c r="F50" i="16"/>
  <c r="G50" i="16"/>
  <c r="F51" i="16"/>
  <c r="G51" i="16"/>
  <c r="F52" i="16"/>
  <c r="G52" i="16"/>
  <c r="F53" i="16"/>
  <c r="G53" i="16"/>
  <c r="F54" i="16"/>
  <c r="G54" i="16"/>
  <c r="F55" i="16"/>
  <c r="G55" i="16"/>
  <c r="F56" i="16"/>
  <c r="G56" i="16"/>
  <c r="F57" i="16"/>
  <c r="G57" i="16"/>
  <c r="F58" i="16"/>
  <c r="G58" i="16"/>
  <c r="F59" i="16"/>
  <c r="G59" i="16"/>
  <c r="F60" i="16"/>
  <c r="G60" i="16"/>
  <c r="F61" i="16"/>
  <c r="G61" i="16"/>
  <c r="F62" i="16"/>
  <c r="G62" i="16"/>
  <c r="F63" i="16"/>
  <c r="G63" i="16"/>
  <c r="F64" i="16"/>
  <c r="G64" i="16"/>
  <c r="F65" i="16"/>
  <c r="G65" i="16"/>
  <c r="F66" i="16"/>
  <c r="G66" i="16"/>
  <c r="F67" i="16"/>
  <c r="G67" i="16"/>
  <c r="F68" i="16"/>
  <c r="G68" i="16"/>
  <c r="F69" i="16"/>
  <c r="G69" i="16"/>
  <c r="F70" i="16"/>
  <c r="G70" i="16"/>
  <c r="F71" i="16"/>
  <c r="G71" i="16"/>
  <c r="F72" i="16"/>
  <c r="G72" i="16"/>
  <c r="F73" i="16"/>
  <c r="G73" i="16"/>
  <c r="F74" i="16"/>
  <c r="G74" i="16"/>
  <c r="F75" i="16"/>
  <c r="G75" i="16"/>
  <c r="F76" i="16"/>
  <c r="G76" i="16"/>
  <c r="F77" i="16"/>
  <c r="G77" i="16"/>
  <c r="F78" i="16"/>
  <c r="G78" i="16"/>
  <c r="F79" i="16"/>
  <c r="G79" i="16"/>
  <c r="F80" i="16"/>
  <c r="G80" i="16"/>
  <c r="F81" i="16"/>
  <c r="G81" i="16"/>
  <c r="F82" i="16"/>
  <c r="G82" i="16"/>
  <c r="F83" i="16"/>
  <c r="G83" i="16"/>
  <c r="F84" i="16"/>
  <c r="G84" i="16"/>
  <c r="F85" i="16"/>
  <c r="G85" i="16"/>
  <c r="F86" i="16"/>
  <c r="G86" i="16"/>
  <c r="F87" i="16"/>
  <c r="G87" i="16"/>
  <c r="F88" i="16"/>
  <c r="G88" i="16"/>
  <c r="F89" i="16"/>
  <c r="G89" i="16"/>
  <c r="F90" i="16"/>
  <c r="G90" i="16"/>
  <c r="F91" i="16"/>
  <c r="G91" i="16"/>
  <c r="F92" i="16"/>
  <c r="G92" i="16"/>
  <c r="F93" i="16"/>
  <c r="G93" i="16"/>
  <c r="F94" i="16"/>
  <c r="G94" i="16"/>
  <c r="F95" i="16"/>
  <c r="G95" i="16"/>
  <c r="F96" i="16"/>
  <c r="G96" i="16"/>
  <c r="F97" i="16"/>
  <c r="G97" i="16"/>
  <c r="F98" i="16"/>
  <c r="G98" i="16"/>
  <c r="F99" i="16"/>
  <c r="G99" i="16"/>
  <c r="F100" i="16"/>
  <c r="G100" i="16"/>
  <c r="F101" i="16"/>
  <c r="G101" i="16"/>
  <c r="F102" i="16"/>
  <c r="G102" i="16"/>
  <c r="F103" i="16"/>
  <c r="G103" i="16"/>
  <c r="F104" i="16"/>
  <c r="G104" i="16"/>
  <c r="F105" i="16"/>
  <c r="G105" i="16"/>
  <c r="F106" i="16"/>
  <c r="G106" i="16"/>
  <c r="F107" i="16"/>
  <c r="G107" i="16"/>
  <c r="F108" i="16"/>
  <c r="G108" i="16"/>
  <c r="F109" i="16"/>
  <c r="G109" i="16"/>
  <c r="F110" i="16"/>
  <c r="G110" i="16"/>
  <c r="F111" i="16"/>
  <c r="G111" i="16"/>
  <c r="F112" i="16"/>
  <c r="G112" i="16"/>
  <c r="F113" i="16"/>
  <c r="G113" i="16"/>
  <c r="F10" i="16"/>
  <c r="G10" i="16" s="1"/>
  <c r="F6" i="16"/>
  <c r="F11" i="15"/>
  <c r="G11" i="15" s="1"/>
  <c r="F12" i="15"/>
  <c r="G12" i="15" s="1"/>
  <c r="F13" i="15"/>
  <c r="G13" i="15"/>
  <c r="F14" i="15"/>
  <c r="G14" i="15"/>
  <c r="F15" i="15"/>
  <c r="G15" i="15" s="1"/>
  <c r="F16" i="15"/>
  <c r="G16" i="15" s="1"/>
  <c r="F17" i="15"/>
  <c r="G17" i="15"/>
  <c r="F18" i="15"/>
  <c r="G18" i="15"/>
  <c r="F19" i="15"/>
  <c r="G19" i="15" s="1"/>
  <c r="F20" i="15"/>
  <c r="G20" i="15" s="1"/>
  <c r="F21" i="15"/>
  <c r="G21" i="15"/>
  <c r="F22" i="15"/>
  <c r="G22" i="15"/>
  <c r="F23" i="15"/>
  <c r="G23" i="15" s="1"/>
  <c r="F24" i="15"/>
  <c r="G24" i="15" s="1"/>
  <c r="F25" i="15"/>
  <c r="G25" i="15"/>
  <c r="F26" i="15"/>
  <c r="G26" i="15"/>
  <c r="F27" i="15"/>
  <c r="G27" i="15" s="1"/>
  <c r="F28" i="15"/>
  <c r="G28" i="15" s="1"/>
  <c r="F29" i="15"/>
  <c r="G29" i="15"/>
  <c r="F30" i="15"/>
  <c r="G30" i="15"/>
  <c r="F31" i="15"/>
  <c r="G31" i="15" s="1"/>
  <c r="F32" i="15"/>
  <c r="G32" i="15" s="1"/>
  <c r="F33" i="15"/>
  <c r="G33" i="15"/>
  <c r="F34" i="15"/>
  <c r="G34" i="15"/>
  <c r="F35" i="15"/>
  <c r="G35" i="15" s="1"/>
  <c r="F36" i="15"/>
  <c r="G36" i="15" s="1"/>
  <c r="F37" i="15"/>
  <c r="G37" i="15"/>
  <c r="F38" i="15"/>
  <c r="G38" i="15"/>
  <c r="F39" i="15"/>
  <c r="G39" i="15" s="1"/>
  <c r="F40" i="15"/>
  <c r="G40" i="15" s="1"/>
  <c r="F41" i="15"/>
  <c r="G41" i="15"/>
  <c r="F42" i="15"/>
  <c r="G42" i="15"/>
  <c r="F43" i="15"/>
  <c r="G43" i="15" s="1"/>
  <c r="F44" i="15"/>
  <c r="G44" i="15" s="1"/>
  <c r="F45" i="15"/>
  <c r="G45" i="15"/>
  <c r="F46" i="15"/>
  <c r="G46" i="15"/>
  <c r="F47" i="15"/>
  <c r="G47" i="15" s="1"/>
  <c r="F48" i="15"/>
  <c r="G48" i="15" s="1"/>
  <c r="F49" i="15"/>
  <c r="G49" i="15"/>
  <c r="F50" i="15"/>
  <c r="G50" i="15"/>
  <c r="F51" i="15"/>
  <c r="G51" i="15" s="1"/>
  <c r="F52" i="15"/>
  <c r="G52" i="15" s="1"/>
  <c r="F53" i="15"/>
  <c r="G53" i="15"/>
  <c r="F54" i="15"/>
  <c r="G54" i="15"/>
  <c r="F55" i="15"/>
  <c r="G55" i="15" s="1"/>
  <c r="F56" i="15"/>
  <c r="G56" i="15" s="1"/>
  <c r="F57" i="15"/>
  <c r="G57" i="15"/>
  <c r="F58" i="15"/>
  <c r="G58" i="15"/>
  <c r="F59" i="15"/>
  <c r="G59" i="15" s="1"/>
  <c r="F60" i="15"/>
  <c r="G60" i="15" s="1"/>
  <c r="F61" i="15"/>
  <c r="G61" i="15"/>
  <c r="F62" i="15"/>
  <c r="G62" i="15"/>
  <c r="F63" i="15"/>
  <c r="G63" i="15" s="1"/>
  <c r="F64" i="15"/>
  <c r="G64" i="15" s="1"/>
  <c r="F65" i="15"/>
  <c r="G65" i="15"/>
  <c r="F66" i="15"/>
  <c r="G66" i="15"/>
  <c r="F67" i="15"/>
  <c r="G67" i="15" s="1"/>
  <c r="F68" i="15"/>
  <c r="G68" i="15" s="1"/>
  <c r="F69" i="15"/>
  <c r="G69" i="15"/>
  <c r="F70" i="15"/>
  <c r="G70" i="15"/>
  <c r="F71" i="15"/>
  <c r="G71" i="15" s="1"/>
  <c r="F72" i="15"/>
  <c r="G72" i="15" s="1"/>
  <c r="F73" i="15"/>
  <c r="G73" i="15"/>
  <c r="F74" i="15"/>
  <c r="G74" i="15"/>
  <c r="F75" i="15"/>
  <c r="G75" i="15" s="1"/>
  <c r="F76" i="15"/>
  <c r="G76" i="15" s="1"/>
  <c r="F77" i="15"/>
  <c r="G77" i="15"/>
  <c r="F78" i="15"/>
  <c r="G78" i="15"/>
  <c r="F79" i="15"/>
  <c r="G79" i="15" s="1"/>
  <c r="F80" i="15"/>
  <c r="G80" i="15" s="1"/>
  <c r="F81" i="15"/>
  <c r="G81" i="15"/>
  <c r="F82" i="15"/>
  <c r="G82" i="15"/>
  <c r="F83" i="15"/>
  <c r="G83" i="15" s="1"/>
  <c r="F84" i="15"/>
  <c r="G84" i="15" s="1"/>
  <c r="F85" i="15"/>
  <c r="G85" i="15"/>
  <c r="F86" i="15"/>
  <c r="G86" i="15"/>
  <c r="F87" i="15"/>
  <c r="G87" i="15" s="1"/>
  <c r="F88" i="15"/>
  <c r="G88" i="15"/>
  <c r="F89" i="15"/>
  <c r="G89" i="15"/>
  <c r="F90" i="15"/>
  <c r="G90" i="15"/>
  <c r="F91" i="15"/>
  <c r="G91" i="15" s="1"/>
  <c r="F92" i="15"/>
  <c r="G92" i="15"/>
  <c r="F93" i="15"/>
  <c r="G93" i="15"/>
  <c r="F94" i="15"/>
  <c r="G94" i="15"/>
  <c r="F95" i="15"/>
  <c r="G95" i="15" s="1"/>
  <c r="F96" i="15"/>
  <c r="G96" i="15"/>
  <c r="F97" i="15"/>
  <c r="G97" i="15"/>
  <c r="F98" i="15"/>
  <c r="G98" i="15"/>
  <c r="F99" i="15"/>
  <c r="G99" i="15" s="1"/>
  <c r="F100" i="15"/>
  <c r="G100" i="15"/>
  <c r="F101" i="15"/>
  <c r="G101" i="15"/>
  <c r="F102" i="15"/>
  <c r="G102" i="15"/>
  <c r="F103" i="15"/>
  <c r="G103" i="15" s="1"/>
  <c r="F104" i="15"/>
  <c r="G104" i="15"/>
  <c r="F105" i="15"/>
  <c r="G105" i="15"/>
  <c r="F106" i="15"/>
  <c r="G106" i="15"/>
  <c r="F107" i="15"/>
  <c r="G107" i="15" s="1"/>
  <c r="F108" i="15"/>
  <c r="G108" i="15"/>
  <c r="F109" i="15"/>
  <c r="G109" i="15"/>
  <c r="F110" i="15"/>
  <c r="G110" i="15"/>
  <c r="F111" i="15"/>
  <c r="G111" i="15" s="1"/>
  <c r="F112" i="15"/>
  <c r="G112" i="15"/>
  <c r="F113" i="15"/>
  <c r="G113" i="15"/>
  <c r="F114" i="15"/>
  <c r="G114" i="15"/>
  <c r="F115" i="15"/>
  <c r="G115" i="15" s="1"/>
  <c r="F116" i="15"/>
  <c r="G116" i="15"/>
  <c r="F117" i="15"/>
  <c r="G117" i="15"/>
  <c r="F118" i="15"/>
  <c r="G118" i="15"/>
  <c r="F119" i="15"/>
  <c r="G119" i="15" s="1"/>
  <c r="F120" i="15"/>
  <c r="G120" i="15"/>
  <c r="F121" i="15"/>
  <c r="G121" i="15"/>
  <c r="F122" i="15"/>
  <c r="G122" i="15"/>
  <c r="F123" i="15"/>
  <c r="G123" i="15" s="1"/>
  <c r="F124" i="15"/>
  <c r="G124" i="15"/>
  <c r="F125" i="15"/>
  <c r="G125" i="15"/>
  <c r="F126" i="15"/>
  <c r="G126" i="15"/>
  <c r="F127" i="15"/>
  <c r="G127" i="15" s="1"/>
  <c r="F128" i="15"/>
  <c r="G128" i="15"/>
  <c r="F129" i="15"/>
  <c r="G129" i="15"/>
  <c r="F130" i="15"/>
  <c r="G130" i="15"/>
  <c r="F131" i="15"/>
  <c r="G131" i="15" s="1"/>
  <c r="F132" i="15"/>
  <c r="G132" i="15"/>
  <c r="F133" i="15"/>
  <c r="G133" i="15"/>
  <c r="F134" i="15"/>
  <c r="G134" i="15"/>
  <c r="F135" i="15"/>
  <c r="G135" i="15" s="1"/>
  <c r="F136" i="15"/>
  <c r="G136" i="15"/>
  <c r="F137" i="15"/>
  <c r="G137" i="15"/>
  <c r="F138" i="15"/>
  <c r="G138" i="15"/>
  <c r="F139" i="15"/>
  <c r="G139" i="15" s="1"/>
  <c r="F140" i="15"/>
  <c r="G140" i="15"/>
  <c r="F141" i="15"/>
  <c r="G141" i="15"/>
  <c r="F142" i="15"/>
  <c r="G142" i="15"/>
  <c r="F143" i="15"/>
  <c r="G143" i="15" s="1"/>
  <c r="F144" i="15"/>
  <c r="G144" i="15"/>
  <c r="F145" i="15"/>
  <c r="G145" i="15"/>
  <c r="F146" i="15"/>
  <c r="G146" i="15"/>
  <c r="F147" i="15"/>
  <c r="G147" i="15" s="1"/>
  <c r="F148" i="15"/>
  <c r="G148" i="15"/>
  <c r="F149" i="15"/>
  <c r="G149" i="15"/>
  <c r="F150" i="15"/>
  <c r="G150" i="15"/>
  <c r="F151" i="15"/>
  <c r="G151" i="15" s="1"/>
  <c r="F152" i="15"/>
  <c r="G152" i="15"/>
  <c r="F153" i="15"/>
  <c r="G153" i="15"/>
  <c r="F154" i="15"/>
  <c r="G154" i="15"/>
  <c r="F155" i="15"/>
  <c r="G155" i="15" s="1"/>
  <c r="F156" i="15"/>
  <c r="G156" i="15"/>
  <c r="F157" i="15"/>
  <c r="G157" i="15"/>
  <c r="F158" i="15"/>
  <c r="G158" i="15"/>
  <c r="F159" i="15"/>
  <c r="G159" i="15" s="1"/>
  <c r="F160" i="15"/>
  <c r="G160" i="15"/>
  <c r="F161" i="15"/>
  <c r="G161" i="15"/>
  <c r="F162" i="15"/>
  <c r="G162" i="15"/>
  <c r="F163" i="15"/>
  <c r="G163" i="15" s="1"/>
  <c r="F164" i="15"/>
  <c r="G164" i="15"/>
  <c r="F165" i="15"/>
  <c r="G165" i="15"/>
  <c r="F166" i="15"/>
  <c r="G166" i="15"/>
  <c r="F167" i="15"/>
  <c r="G167" i="15" s="1"/>
  <c r="F168" i="15"/>
  <c r="G168" i="15"/>
  <c r="F169" i="15"/>
  <c r="G169" i="15"/>
  <c r="F170" i="15"/>
  <c r="G170" i="15"/>
  <c r="F171" i="15"/>
  <c r="G171" i="15" s="1"/>
  <c r="F172" i="15"/>
  <c r="G172" i="15"/>
  <c r="F173" i="15"/>
  <c r="G173" i="15"/>
  <c r="F174" i="15"/>
  <c r="G174" i="15"/>
  <c r="F175" i="15"/>
  <c r="G175" i="15" s="1"/>
  <c r="F176" i="15"/>
  <c r="G176" i="15"/>
  <c r="F177" i="15"/>
  <c r="G177" i="15"/>
  <c r="F178" i="15"/>
  <c r="G178" i="15"/>
  <c r="F179" i="15"/>
  <c r="G179" i="15" s="1"/>
  <c r="F180" i="15"/>
  <c r="G180" i="15"/>
  <c r="F181" i="15"/>
  <c r="G181" i="15"/>
  <c r="F182" i="15"/>
  <c r="G182" i="15"/>
  <c r="F183" i="15"/>
  <c r="G183" i="15" s="1"/>
  <c r="F184" i="15"/>
  <c r="G184" i="15"/>
  <c r="F185" i="15"/>
  <c r="G185" i="15"/>
  <c r="F186" i="15"/>
  <c r="G186" i="15"/>
  <c r="F187" i="15"/>
  <c r="G187" i="15" s="1"/>
  <c r="F188" i="15"/>
  <c r="G188" i="15"/>
  <c r="F189" i="15"/>
  <c r="G189" i="15"/>
  <c r="F190" i="15"/>
  <c r="G190" i="15"/>
  <c r="F191" i="15"/>
  <c r="G191" i="15" s="1"/>
  <c r="F192" i="15"/>
  <c r="G192" i="15"/>
  <c r="F193" i="15"/>
  <c r="G193" i="15"/>
  <c r="G10" i="15"/>
  <c r="F10" i="15"/>
  <c r="F11" i="19"/>
  <c r="G11" i="19" s="1"/>
  <c r="F12" i="19"/>
  <c r="G12" i="19" s="1"/>
  <c r="F13" i="19"/>
  <c r="G13" i="19" s="1"/>
  <c r="F14" i="19"/>
  <c r="G14" i="19" s="1"/>
  <c r="F15" i="19"/>
  <c r="G15" i="19" s="1"/>
  <c r="F16" i="19"/>
  <c r="G16" i="19" s="1"/>
  <c r="F17" i="19"/>
  <c r="G17" i="19" s="1"/>
  <c r="F18" i="19"/>
  <c r="G18" i="19" s="1"/>
  <c r="F19" i="19"/>
  <c r="G19" i="19" s="1"/>
  <c r="F20" i="19"/>
  <c r="G20" i="19" s="1"/>
  <c r="F21" i="19"/>
  <c r="G21" i="19" s="1"/>
  <c r="F22" i="19"/>
  <c r="G22" i="19" s="1"/>
  <c r="F23" i="19"/>
  <c r="G23" i="19" s="1"/>
  <c r="F24" i="19"/>
  <c r="G24" i="19" s="1"/>
  <c r="F25" i="19"/>
  <c r="G25" i="19" s="1"/>
  <c r="F26" i="19"/>
  <c r="G26" i="19" s="1"/>
  <c r="F27" i="19"/>
  <c r="G27" i="19" s="1"/>
  <c r="F28" i="19"/>
  <c r="G28" i="19" s="1"/>
  <c r="F29" i="19"/>
  <c r="G29" i="19"/>
  <c r="F30" i="19"/>
  <c r="G30" i="19" s="1"/>
  <c r="F31" i="19"/>
  <c r="G31" i="19" s="1"/>
  <c r="F32" i="19"/>
  <c r="G32" i="19" s="1"/>
  <c r="F33" i="19"/>
  <c r="G33" i="19"/>
  <c r="F34" i="19"/>
  <c r="G34" i="19" s="1"/>
  <c r="F35" i="19"/>
  <c r="G35" i="19" s="1"/>
  <c r="F36" i="19"/>
  <c r="G36" i="19" s="1"/>
  <c r="F37" i="19"/>
  <c r="G37" i="19" s="1"/>
  <c r="F38" i="19"/>
  <c r="G38" i="19" s="1"/>
  <c r="F39" i="19"/>
  <c r="G39" i="19" s="1"/>
  <c r="F40" i="19"/>
  <c r="G40" i="19" s="1"/>
  <c r="F41" i="19"/>
  <c r="G41" i="19" s="1"/>
  <c r="F42" i="19"/>
  <c r="G42" i="19" s="1"/>
  <c r="F43" i="19"/>
  <c r="G43" i="19" s="1"/>
  <c r="F44" i="19"/>
  <c r="G44" i="19" s="1"/>
  <c r="F45" i="19"/>
  <c r="G45" i="19" s="1"/>
  <c r="F46" i="19"/>
  <c r="G46" i="19" s="1"/>
  <c r="F47" i="19"/>
  <c r="G47" i="19"/>
  <c r="F48" i="19"/>
  <c r="G48" i="19" s="1"/>
  <c r="F49" i="19"/>
  <c r="G49" i="19" s="1"/>
  <c r="F50" i="19"/>
  <c r="G50" i="19" s="1"/>
  <c r="F51" i="19"/>
  <c r="G51" i="19" s="1"/>
  <c r="F52" i="19"/>
  <c r="G52" i="19" s="1"/>
  <c r="F53" i="19"/>
  <c r="G53" i="19" s="1"/>
  <c r="F54" i="19"/>
  <c r="G54" i="19" s="1"/>
  <c r="F55" i="19"/>
  <c r="G55" i="19" s="1"/>
  <c r="F56" i="19"/>
  <c r="G56" i="19" s="1"/>
  <c r="F57" i="19"/>
  <c r="G57" i="19" s="1"/>
  <c r="F58" i="19"/>
  <c r="G58" i="19" s="1"/>
  <c r="F59" i="19"/>
  <c r="G59" i="19" s="1"/>
  <c r="F60" i="19"/>
  <c r="G60" i="19" s="1"/>
  <c r="F61" i="19"/>
  <c r="G61" i="19"/>
  <c r="F62" i="19"/>
  <c r="G62" i="19" s="1"/>
  <c r="F63" i="19"/>
  <c r="G63" i="19" s="1"/>
  <c r="F64" i="19"/>
  <c r="G64" i="19" s="1"/>
  <c r="F65" i="19"/>
  <c r="G65" i="19" s="1"/>
  <c r="F66" i="19"/>
  <c r="G66" i="19" s="1"/>
  <c r="F67" i="19"/>
  <c r="G67" i="19" s="1"/>
  <c r="F68" i="19"/>
  <c r="G68" i="19" s="1"/>
  <c r="F69" i="19"/>
  <c r="G69" i="19" s="1"/>
  <c r="F70" i="19"/>
  <c r="G70" i="19" s="1"/>
  <c r="F71" i="19"/>
  <c r="G71" i="19" s="1"/>
  <c r="F72" i="19"/>
  <c r="G72" i="19" s="1"/>
  <c r="F73" i="19"/>
  <c r="G73" i="19" s="1"/>
  <c r="F74" i="19"/>
  <c r="G74" i="19" s="1"/>
  <c r="F75" i="19"/>
  <c r="G75" i="19" s="1"/>
  <c r="F76" i="19"/>
  <c r="G76" i="19" s="1"/>
  <c r="F77" i="19"/>
  <c r="G77" i="19" s="1"/>
  <c r="F78" i="19"/>
  <c r="G78" i="19" s="1"/>
  <c r="F79" i="19"/>
  <c r="G79" i="19" s="1"/>
  <c r="F80" i="19"/>
  <c r="G80" i="19" s="1"/>
  <c r="F81" i="19"/>
  <c r="G81" i="19" s="1"/>
  <c r="F82" i="19"/>
  <c r="G82" i="19" s="1"/>
  <c r="F83" i="19"/>
  <c r="G83" i="19" s="1"/>
  <c r="F84" i="19"/>
  <c r="G84" i="19" s="1"/>
  <c r="F85" i="19"/>
  <c r="G85" i="19" s="1"/>
  <c r="F86" i="19"/>
  <c r="G86" i="19" s="1"/>
  <c r="F87" i="19"/>
  <c r="G87" i="19" s="1"/>
  <c r="F88" i="19"/>
  <c r="G88" i="19" s="1"/>
  <c r="F89" i="19"/>
  <c r="G89" i="19" s="1"/>
  <c r="F90" i="19"/>
  <c r="G90" i="19" s="1"/>
  <c r="F91" i="19"/>
  <c r="G91" i="19" s="1"/>
  <c r="F92" i="19"/>
  <c r="G92" i="19" s="1"/>
  <c r="F93" i="19"/>
  <c r="G93" i="19" s="1"/>
  <c r="F94" i="19"/>
  <c r="G94" i="19" s="1"/>
  <c r="F95" i="19"/>
  <c r="G95" i="19"/>
  <c r="F96" i="19"/>
  <c r="G96" i="19" s="1"/>
  <c r="F97" i="19"/>
  <c r="G97" i="19" s="1"/>
  <c r="F98" i="19"/>
  <c r="G98" i="19" s="1"/>
  <c r="F99" i="19"/>
  <c r="G99" i="19" s="1"/>
  <c r="F100" i="19"/>
  <c r="G100" i="19" s="1"/>
  <c r="F101" i="19"/>
  <c r="G101" i="19" s="1"/>
  <c r="F102" i="19"/>
  <c r="G102" i="19" s="1"/>
  <c r="F103" i="19"/>
  <c r="G103" i="19" s="1"/>
  <c r="F104" i="19"/>
  <c r="G104" i="19" s="1"/>
  <c r="F105" i="19"/>
  <c r="G105" i="19" s="1"/>
  <c r="F106" i="19"/>
  <c r="G106" i="19" s="1"/>
  <c r="F107" i="19"/>
  <c r="G107" i="19" s="1"/>
  <c r="F108" i="19"/>
  <c r="G108" i="19" s="1"/>
  <c r="F109" i="19"/>
  <c r="G109" i="19"/>
  <c r="F110" i="19"/>
  <c r="G110" i="19" s="1"/>
  <c r="F111" i="19"/>
  <c r="G111" i="19" s="1"/>
  <c r="F112" i="19"/>
  <c r="G112" i="19" s="1"/>
  <c r="F113" i="19"/>
  <c r="G113" i="19" s="1"/>
  <c r="F10" i="19"/>
  <c r="G10" i="19" s="1"/>
  <c r="F11" i="5"/>
  <c r="G11" i="5" s="1"/>
  <c r="F12" i="5"/>
  <c r="G12" i="5" s="1"/>
  <c r="F13" i="5"/>
  <c r="G13" i="5" s="1"/>
  <c r="F14" i="5"/>
  <c r="G14" i="5" s="1"/>
  <c r="F15" i="5"/>
  <c r="G15" i="5" s="1"/>
  <c r="F16" i="5"/>
  <c r="G16" i="5" s="1"/>
  <c r="F17" i="5"/>
  <c r="G17" i="5" s="1"/>
  <c r="F18" i="5"/>
  <c r="G18" i="5" s="1"/>
  <c r="F19" i="5"/>
  <c r="G19" i="5" s="1"/>
  <c r="F20" i="5"/>
  <c r="G20" i="5" s="1"/>
  <c r="F21" i="5"/>
  <c r="G21" i="5" s="1"/>
  <c r="F22" i="5"/>
  <c r="G22" i="5" s="1"/>
  <c r="F23" i="5"/>
  <c r="G23" i="5" s="1"/>
  <c r="F24" i="5"/>
  <c r="G24" i="5" s="1"/>
  <c r="F25" i="5"/>
  <c r="G25" i="5" s="1"/>
  <c r="F26" i="5"/>
  <c r="G26" i="5" s="1"/>
  <c r="F27" i="5"/>
  <c r="G27" i="5" s="1"/>
  <c r="F28" i="5"/>
  <c r="G28" i="5" s="1"/>
  <c r="F29" i="5"/>
  <c r="G29" i="5" s="1"/>
  <c r="F30" i="5"/>
  <c r="G30" i="5" s="1"/>
  <c r="F31" i="5"/>
  <c r="G31" i="5" s="1"/>
  <c r="F32" i="5"/>
  <c r="G32" i="5" s="1"/>
  <c r="F33" i="5"/>
  <c r="G33" i="5" s="1"/>
  <c r="F34" i="5"/>
  <c r="G34" i="5" s="1"/>
  <c r="F35" i="5"/>
  <c r="G35" i="5" s="1"/>
  <c r="F36" i="5"/>
  <c r="G36" i="5" s="1"/>
  <c r="F37" i="5"/>
  <c r="G37" i="5" s="1"/>
  <c r="F38" i="5"/>
  <c r="G38" i="5" s="1"/>
  <c r="F39" i="5"/>
  <c r="G39" i="5" s="1"/>
  <c r="F40" i="5"/>
  <c r="G40" i="5" s="1"/>
  <c r="F41" i="5"/>
  <c r="G41" i="5" s="1"/>
  <c r="F42" i="5"/>
  <c r="G42" i="5" s="1"/>
  <c r="F43" i="5"/>
  <c r="G43" i="5" s="1"/>
  <c r="F44" i="5"/>
  <c r="G44" i="5" s="1"/>
  <c r="F45" i="5"/>
  <c r="G45" i="5" s="1"/>
  <c r="F46" i="5"/>
  <c r="G46" i="5" s="1"/>
  <c r="F47" i="5"/>
  <c r="G47" i="5" s="1"/>
  <c r="F48" i="5"/>
  <c r="G48" i="5" s="1"/>
  <c r="F49" i="5"/>
  <c r="G49" i="5" s="1"/>
  <c r="F50" i="5"/>
  <c r="G50" i="5" s="1"/>
  <c r="F51" i="5"/>
  <c r="G51" i="5" s="1"/>
  <c r="F10" i="5"/>
  <c r="G10" i="5" s="1"/>
  <c r="F11" i="4"/>
  <c r="G11" i="4" s="1"/>
  <c r="F12" i="4"/>
  <c r="G12" i="4" s="1"/>
  <c r="F13" i="4"/>
  <c r="G13" i="4" s="1"/>
  <c r="F14" i="4"/>
  <c r="G14" i="4" s="1"/>
  <c r="F15" i="4"/>
  <c r="G15" i="4" s="1"/>
  <c r="F16" i="4"/>
  <c r="G16" i="4" s="1"/>
  <c r="F17" i="4"/>
  <c r="G17" i="4"/>
  <c r="F18" i="4"/>
  <c r="G18" i="4"/>
  <c r="F19" i="4"/>
  <c r="G19" i="4" s="1"/>
  <c r="F20" i="4"/>
  <c r="G20" i="4" s="1"/>
  <c r="F21" i="4"/>
  <c r="G21" i="4" s="1"/>
  <c r="F22" i="4"/>
  <c r="G22" i="4" s="1"/>
  <c r="F23" i="4"/>
  <c r="G23" i="4" s="1"/>
  <c r="F24" i="4"/>
  <c r="G24" i="4" s="1"/>
  <c r="F25" i="4"/>
  <c r="G25" i="4"/>
  <c r="F26" i="4"/>
  <c r="G26" i="4" s="1"/>
  <c r="F27" i="4"/>
  <c r="G27" i="4"/>
  <c r="F28" i="4"/>
  <c r="G28" i="4" s="1"/>
  <c r="F29" i="4"/>
  <c r="G29" i="4" s="1"/>
  <c r="F30" i="4"/>
  <c r="G30" i="4" s="1"/>
  <c r="F31" i="4"/>
  <c r="G31" i="4" s="1"/>
  <c r="F32" i="4"/>
  <c r="G32" i="4" s="1"/>
  <c r="F33" i="4"/>
  <c r="G33" i="4" s="1"/>
  <c r="F34" i="4"/>
  <c r="G34" i="4"/>
  <c r="F35" i="4"/>
  <c r="G35" i="4" s="1"/>
  <c r="F36" i="4"/>
  <c r="G36" i="4" s="1"/>
  <c r="F37" i="4"/>
  <c r="G37" i="4"/>
  <c r="F38" i="4"/>
  <c r="G38" i="4"/>
  <c r="F39" i="4"/>
  <c r="G39" i="4" s="1"/>
  <c r="F40" i="4"/>
  <c r="G40" i="4" s="1"/>
  <c r="F41" i="4"/>
  <c r="G41" i="4"/>
  <c r="F42" i="4"/>
  <c r="G42" i="4" s="1"/>
  <c r="F43" i="4"/>
  <c r="G43" i="4"/>
  <c r="F44" i="4"/>
  <c r="G44" i="4" s="1"/>
  <c r="F45" i="4"/>
  <c r="G45" i="4" s="1"/>
  <c r="F46" i="4"/>
  <c r="G46" i="4" s="1"/>
  <c r="F47" i="4"/>
  <c r="G47" i="4"/>
  <c r="F48" i="4"/>
  <c r="G48" i="4" s="1"/>
  <c r="F49" i="4"/>
  <c r="G49" i="4" s="1"/>
  <c r="F50" i="4"/>
  <c r="G50" i="4"/>
  <c r="F51" i="4"/>
  <c r="G51" i="4" s="1"/>
  <c r="F52" i="4"/>
  <c r="G52" i="4" s="1"/>
  <c r="F53" i="4"/>
  <c r="G53" i="4" s="1"/>
  <c r="F54" i="4"/>
  <c r="G54" i="4" s="1"/>
  <c r="F55" i="4"/>
  <c r="G55" i="4" s="1"/>
  <c r="F56" i="4"/>
  <c r="G56" i="4" s="1"/>
  <c r="F57" i="4"/>
  <c r="G57" i="4"/>
  <c r="F58" i="4"/>
  <c r="G58" i="4" s="1"/>
  <c r="F59" i="4"/>
  <c r="G59" i="4"/>
  <c r="F60" i="4"/>
  <c r="G60" i="4" s="1"/>
  <c r="F61" i="4"/>
  <c r="G61" i="4"/>
  <c r="F62" i="4"/>
  <c r="G62" i="4" s="1"/>
  <c r="F63" i="4"/>
  <c r="G63" i="4" s="1"/>
  <c r="F64" i="4"/>
  <c r="G64" i="4" s="1"/>
  <c r="F65" i="4"/>
  <c r="G65" i="4" s="1"/>
  <c r="F66" i="4"/>
  <c r="G66" i="4"/>
  <c r="F67" i="4"/>
  <c r="G67" i="4" s="1"/>
  <c r="F68" i="4"/>
  <c r="G68" i="4" s="1"/>
  <c r="F69" i="4"/>
  <c r="G69" i="4" s="1"/>
  <c r="F70" i="4"/>
  <c r="G70" i="4"/>
  <c r="F71" i="4"/>
  <c r="G71" i="4" s="1"/>
  <c r="F72" i="4"/>
  <c r="G72" i="4" s="1"/>
  <c r="F73" i="4"/>
  <c r="G73" i="4"/>
  <c r="F74" i="4"/>
  <c r="G74" i="4" s="1"/>
  <c r="F75" i="4"/>
  <c r="G75" i="4"/>
  <c r="F76" i="4"/>
  <c r="G76" i="4" s="1"/>
  <c r="F77" i="4"/>
  <c r="G77" i="4" s="1"/>
  <c r="F78" i="4"/>
  <c r="G78" i="4" s="1"/>
  <c r="F79" i="4"/>
  <c r="G79" i="4"/>
  <c r="F80" i="4"/>
  <c r="G80" i="4" s="1"/>
  <c r="F81" i="4"/>
  <c r="G81" i="4" s="1"/>
  <c r="F82" i="4"/>
  <c r="G82" i="4"/>
  <c r="F83" i="4"/>
  <c r="G83" i="4" s="1"/>
  <c r="F10" i="4"/>
  <c r="G10" i="4" s="1"/>
  <c r="F11" i="18"/>
  <c r="G11" i="18" s="1"/>
  <c r="F12" i="18"/>
  <c r="G12" i="18" s="1"/>
  <c r="F13" i="18"/>
  <c r="G13" i="18" s="1"/>
  <c r="F14" i="18"/>
  <c r="G14" i="18" s="1"/>
  <c r="F15" i="18"/>
  <c r="G15" i="18" s="1"/>
  <c r="F16" i="18"/>
  <c r="G16" i="18" s="1"/>
  <c r="F17" i="18"/>
  <c r="G17" i="18" s="1"/>
  <c r="F18" i="18"/>
  <c r="G18" i="18" s="1"/>
  <c r="F19" i="18"/>
  <c r="G19" i="18" s="1"/>
  <c r="F20" i="18"/>
  <c r="G20" i="18" s="1"/>
  <c r="F21" i="18"/>
  <c r="G21" i="18" s="1"/>
  <c r="F22" i="18"/>
  <c r="G22" i="18" s="1"/>
  <c r="F23" i="18"/>
  <c r="G23" i="18" s="1"/>
  <c r="F24" i="18"/>
  <c r="G24" i="18" s="1"/>
  <c r="F25" i="18"/>
  <c r="G25" i="18" s="1"/>
  <c r="F26" i="18"/>
  <c r="G26" i="18" s="1"/>
  <c r="F27" i="18"/>
  <c r="G27" i="18" s="1"/>
  <c r="F28" i="18"/>
  <c r="G28" i="18" s="1"/>
  <c r="F29" i="18"/>
  <c r="G29" i="18" s="1"/>
  <c r="F30" i="18"/>
  <c r="G30" i="18" s="1"/>
  <c r="F31" i="18"/>
  <c r="G31" i="18" s="1"/>
  <c r="F32" i="18"/>
  <c r="G32" i="18" s="1"/>
  <c r="F33" i="18"/>
  <c r="G33" i="18" s="1"/>
  <c r="F34" i="18"/>
  <c r="G34" i="18" s="1"/>
  <c r="F35" i="18"/>
  <c r="G35" i="18" s="1"/>
  <c r="F36" i="18"/>
  <c r="G36" i="18" s="1"/>
  <c r="F37" i="18"/>
  <c r="G37" i="18" s="1"/>
  <c r="F38" i="18"/>
  <c r="G38" i="18" s="1"/>
  <c r="F39" i="18"/>
  <c r="G39" i="18" s="1"/>
  <c r="F40" i="18"/>
  <c r="G40" i="18" s="1"/>
  <c r="F41" i="18"/>
  <c r="G41" i="18" s="1"/>
  <c r="F42" i="18"/>
  <c r="G42" i="18" s="1"/>
  <c r="F43" i="18"/>
  <c r="G43" i="18" s="1"/>
  <c r="F44" i="18"/>
  <c r="G44" i="18" s="1"/>
  <c r="F45" i="18"/>
  <c r="G45" i="18" s="1"/>
  <c r="F46" i="18"/>
  <c r="G46" i="18" s="1"/>
  <c r="F47" i="18"/>
  <c r="G47" i="18" s="1"/>
  <c r="F48" i="18"/>
  <c r="G48" i="18" s="1"/>
  <c r="F49" i="18"/>
  <c r="G49" i="18" s="1"/>
  <c r="F50" i="18"/>
  <c r="G50" i="18" s="1"/>
  <c r="F51" i="18"/>
  <c r="G51" i="18" s="1"/>
  <c r="F52" i="18"/>
  <c r="G52" i="18" s="1"/>
  <c r="F53" i="18"/>
  <c r="G53" i="18" s="1"/>
  <c r="F54" i="18"/>
  <c r="G54" i="18" s="1"/>
  <c r="F55" i="18"/>
  <c r="G55" i="18" s="1"/>
  <c r="F56" i="18"/>
  <c r="G56" i="18" s="1"/>
  <c r="F57" i="18"/>
  <c r="G57" i="18" s="1"/>
  <c r="F58" i="18"/>
  <c r="G58" i="18" s="1"/>
  <c r="F59" i="18"/>
  <c r="G59" i="18" s="1"/>
  <c r="F60" i="18"/>
  <c r="G60" i="18" s="1"/>
  <c r="F61" i="18"/>
  <c r="G61" i="18" s="1"/>
  <c r="F62" i="18"/>
  <c r="G62" i="18" s="1"/>
  <c r="F63" i="18"/>
  <c r="G63" i="18" s="1"/>
  <c r="F64" i="18"/>
  <c r="G64" i="18" s="1"/>
  <c r="F65" i="18"/>
  <c r="G65" i="18" s="1"/>
  <c r="F66" i="18"/>
  <c r="G66" i="18" s="1"/>
  <c r="F67" i="18"/>
  <c r="G67" i="18" s="1"/>
  <c r="F68" i="18"/>
  <c r="G68" i="18" s="1"/>
  <c r="F69" i="18"/>
  <c r="G69" i="18" s="1"/>
  <c r="F70" i="18"/>
  <c r="G70" i="18" s="1"/>
  <c r="F71" i="18"/>
  <c r="G71" i="18" s="1"/>
  <c r="F72" i="18"/>
  <c r="G72" i="18" s="1"/>
  <c r="F73" i="18"/>
  <c r="G73" i="18" s="1"/>
  <c r="F74" i="18"/>
  <c r="G74" i="18" s="1"/>
  <c r="F75" i="18"/>
  <c r="G75" i="18" s="1"/>
  <c r="F76" i="18"/>
  <c r="G76" i="18" s="1"/>
  <c r="F77" i="18"/>
  <c r="G77" i="18" s="1"/>
  <c r="F78" i="18"/>
  <c r="G78" i="18" s="1"/>
  <c r="F79" i="18"/>
  <c r="G79" i="18" s="1"/>
  <c r="F80" i="18"/>
  <c r="G80" i="18" s="1"/>
  <c r="F81" i="18"/>
  <c r="G81" i="18" s="1"/>
  <c r="F82" i="18"/>
  <c r="G82" i="18" s="1"/>
  <c r="F83" i="18"/>
  <c r="G83" i="18" s="1"/>
  <c r="F84" i="18"/>
  <c r="G84" i="18" s="1"/>
  <c r="F85" i="18"/>
  <c r="G85" i="18" s="1"/>
  <c r="F86" i="18"/>
  <c r="G86" i="18" s="1"/>
  <c r="F87" i="18"/>
  <c r="G87" i="18" s="1"/>
  <c r="F88" i="18"/>
  <c r="G88" i="18" s="1"/>
  <c r="F89" i="18"/>
  <c r="G89" i="18" s="1"/>
  <c r="F90" i="18"/>
  <c r="G90" i="18" s="1"/>
  <c r="F10" i="18"/>
  <c r="G10" i="18" s="1"/>
  <c r="F11" i="2"/>
  <c r="G11" i="2" s="1"/>
  <c r="F12" i="2"/>
  <c r="G12" i="2" s="1"/>
  <c r="F13" i="2"/>
  <c r="G13" i="2" s="1"/>
  <c r="F14" i="2"/>
  <c r="G14" i="2" s="1"/>
  <c r="F15" i="2"/>
  <c r="G15" i="2" s="1"/>
  <c r="F16" i="2"/>
  <c r="G16" i="2" s="1"/>
  <c r="F17" i="2"/>
  <c r="G17" i="2" s="1"/>
  <c r="F18" i="2"/>
  <c r="G18" i="2" s="1"/>
  <c r="F19" i="2"/>
  <c r="G19" i="2" s="1"/>
  <c r="F20" i="2"/>
  <c r="G20" i="2" s="1"/>
  <c r="F21" i="2"/>
  <c r="G21" i="2" s="1"/>
  <c r="F22" i="2"/>
  <c r="G22" i="2" s="1"/>
  <c r="F23" i="2"/>
  <c r="G23" i="2" s="1"/>
  <c r="F24" i="2"/>
  <c r="G24" i="2" s="1"/>
  <c r="F25" i="2"/>
  <c r="G25" i="2" s="1"/>
  <c r="F26" i="2"/>
  <c r="G26" i="2" s="1"/>
  <c r="F27" i="2"/>
  <c r="G27" i="2" s="1"/>
  <c r="F28" i="2"/>
  <c r="G28" i="2" s="1"/>
  <c r="F29" i="2"/>
  <c r="G29" i="2" s="1"/>
  <c r="F30" i="2"/>
  <c r="G30" i="2" s="1"/>
  <c r="F31" i="2"/>
  <c r="G31" i="2" s="1"/>
  <c r="F32" i="2"/>
  <c r="G32" i="2" s="1"/>
  <c r="F33" i="2"/>
  <c r="G33" i="2" s="1"/>
  <c r="F34" i="2"/>
  <c r="G34" i="2" s="1"/>
  <c r="F35" i="2"/>
  <c r="G35" i="2" s="1"/>
  <c r="F36" i="2"/>
  <c r="G36" i="2" s="1"/>
  <c r="F37" i="2"/>
  <c r="G37" i="2" s="1"/>
  <c r="F38" i="2"/>
  <c r="G38" i="2" s="1"/>
  <c r="F39" i="2"/>
  <c r="G39" i="2" s="1"/>
  <c r="F40" i="2"/>
  <c r="G40" i="2" s="1"/>
  <c r="F41" i="2"/>
  <c r="G41" i="2"/>
  <c r="F42" i="2"/>
  <c r="G42" i="2" s="1"/>
  <c r="F43" i="2"/>
  <c r="G43" i="2" s="1"/>
  <c r="F44" i="2"/>
  <c r="G44" i="2" s="1"/>
  <c r="F45" i="2"/>
  <c r="G45" i="2" s="1"/>
  <c r="F46" i="2"/>
  <c r="G46" i="2" s="1"/>
  <c r="F47" i="2"/>
  <c r="G47" i="2" s="1"/>
  <c r="F48" i="2"/>
  <c r="G48" i="2" s="1"/>
  <c r="F49" i="2"/>
  <c r="G49" i="2" s="1"/>
  <c r="F50" i="2"/>
  <c r="G50" i="2" s="1"/>
  <c r="F51" i="2"/>
  <c r="G51" i="2" s="1"/>
  <c r="F52" i="2"/>
  <c r="G52" i="2" s="1"/>
  <c r="F53" i="2"/>
  <c r="G53" i="2" s="1"/>
  <c r="F54" i="2"/>
  <c r="G54" i="2" s="1"/>
  <c r="F55" i="2"/>
  <c r="G55" i="2" s="1"/>
  <c r="F56" i="2"/>
  <c r="G56" i="2" s="1"/>
  <c r="F57" i="2"/>
  <c r="G57" i="2"/>
  <c r="F58" i="2"/>
  <c r="G58" i="2" s="1"/>
  <c r="F59" i="2"/>
  <c r="G59" i="2"/>
  <c r="F60" i="2"/>
  <c r="G60" i="2" s="1"/>
  <c r="F61" i="2"/>
  <c r="G61" i="2" s="1"/>
  <c r="F62" i="2"/>
  <c r="G62" i="2" s="1"/>
  <c r="F63" i="2"/>
  <c r="G63" i="2" s="1"/>
  <c r="F64" i="2"/>
  <c r="G64" i="2" s="1"/>
  <c r="F65" i="2"/>
  <c r="G65" i="2" s="1"/>
  <c r="F66" i="2"/>
  <c r="G66" i="2" s="1"/>
  <c r="F67" i="2"/>
  <c r="G67" i="2" s="1"/>
  <c r="F68" i="2"/>
  <c r="G68" i="2" s="1"/>
  <c r="F69" i="2"/>
  <c r="G69" i="2" s="1"/>
  <c r="F70" i="2"/>
  <c r="G70" i="2" s="1"/>
  <c r="F71" i="2"/>
  <c r="G71" i="2" s="1"/>
  <c r="F72" i="2"/>
  <c r="G72" i="2" s="1"/>
  <c r="F73" i="2"/>
  <c r="G73" i="2" s="1"/>
  <c r="F74" i="2"/>
  <c r="G74" i="2" s="1"/>
  <c r="F75" i="2"/>
  <c r="G75" i="2" s="1"/>
  <c r="F76" i="2"/>
  <c r="G76" i="2" s="1"/>
  <c r="F77" i="2"/>
  <c r="G77" i="2" s="1"/>
  <c r="F78" i="2"/>
  <c r="G78" i="2" s="1"/>
  <c r="F79" i="2"/>
  <c r="G79" i="2" s="1"/>
  <c r="F80" i="2"/>
  <c r="G80" i="2" s="1"/>
  <c r="F81" i="2"/>
  <c r="G81" i="2" s="1"/>
  <c r="F82" i="2"/>
  <c r="G82" i="2" s="1"/>
  <c r="F83" i="2"/>
  <c r="G83" i="2" s="1"/>
  <c r="F84" i="2"/>
  <c r="G84" i="2" s="1"/>
  <c r="F85" i="2"/>
  <c r="G85" i="2" s="1"/>
  <c r="F86" i="2"/>
  <c r="G86" i="2" s="1"/>
  <c r="F87" i="2"/>
  <c r="G87" i="2" s="1"/>
  <c r="F88" i="2"/>
  <c r="G88" i="2" s="1"/>
  <c r="F89" i="2"/>
  <c r="G89" i="2" s="1"/>
  <c r="F90" i="2"/>
  <c r="G90" i="2" s="1"/>
  <c r="F91" i="2"/>
  <c r="G91" i="2" s="1"/>
  <c r="F92" i="2"/>
  <c r="G92" i="2" s="1"/>
  <c r="F93" i="2"/>
  <c r="G93" i="2" s="1"/>
  <c r="F94" i="2"/>
  <c r="G94" i="2" s="1"/>
  <c r="F95" i="2"/>
  <c r="G95" i="2" s="1"/>
  <c r="F96" i="2"/>
  <c r="G96" i="2"/>
  <c r="F97" i="2"/>
  <c r="G97" i="2" s="1"/>
  <c r="F98" i="2"/>
  <c r="G98" i="2" s="1"/>
  <c r="F99" i="2"/>
  <c r="G99" i="2" s="1"/>
  <c r="F100" i="2"/>
  <c r="G100" i="2" s="1"/>
  <c r="F101" i="2"/>
  <c r="G101" i="2" s="1"/>
  <c r="F102" i="2"/>
  <c r="G102" i="2" s="1"/>
  <c r="F103" i="2"/>
  <c r="G103" i="2" s="1"/>
  <c r="F104" i="2"/>
  <c r="G104" i="2" s="1"/>
  <c r="F105" i="2"/>
  <c r="G105" i="2" s="1"/>
  <c r="F106" i="2"/>
  <c r="G106" i="2" s="1"/>
  <c r="F107" i="2"/>
  <c r="G107" i="2"/>
  <c r="F108" i="2"/>
  <c r="G108" i="2" s="1"/>
  <c r="F109" i="2"/>
  <c r="G109" i="2" s="1"/>
  <c r="F110" i="2"/>
  <c r="G110" i="2" s="1"/>
  <c r="F111" i="2"/>
  <c r="G111" i="2" s="1"/>
  <c r="F112" i="2"/>
  <c r="G112" i="2" s="1"/>
  <c r="F113" i="2"/>
  <c r="G113" i="2" s="1"/>
  <c r="F114" i="2"/>
  <c r="G114" i="2" s="1"/>
  <c r="F10" i="2"/>
  <c r="G10" i="2" s="1"/>
  <c r="F11" i="11"/>
  <c r="G11" i="11" s="1"/>
  <c r="F12" i="11"/>
  <c r="G12" i="11"/>
  <c r="F13" i="11"/>
  <c r="G13" i="11"/>
  <c r="F14" i="11"/>
  <c r="G14" i="11"/>
  <c r="F15" i="11"/>
  <c r="G15" i="11" s="1"/>
  <c r="F16" i="11"/>
  <c r="G16" i="11"/>
  <c r="F17" i="11"/>
  <c r="G17" i="11"/>
  <c r="F18" i="11"/>
  <c r="G18" i="11"/>
  <c r="F19" i="11"/>
  <c r="G19" i="11" s="1"/>
  <c r="F20" i="11"/>
  <c r="G20" i="11"/>
  <c r="F21" i="11"/>
  <c r="G21" i="11"/>
  <c r="F22" i="11"/>
  <c r="G22" i="11"/>
  <c r="F23" i="11"/>
  <c r="G23" i="11" s="1"/>
  <c r="F24" i="11"/>
  <c r="G24" i="11"/>
  <c r="F25" i="11"/>
  <c r="G25" i="11"/>
  <c r="F26" i="11"/>
  <c r="G26" i="11"/>
  <c r="F27" i="11"/>
  <c r="G27" i="11" s="1"/>
  <c r="F28" i="11"/>
  <c r="G28" i="11"/>
  <c r="F29" i="11"/>
  <c r="G29" i="11"/>
  <c r="F30" i="11"/>
  <c r="G30" i="11"/>
  <c r="F31" i="11"/>
  <c r="G31" i="11" s="1"/>
  <c r="F32" i="11"/>
  <c r="G32" i="11"/>
  <c r="F33" i="11"/>
  <c r="G33" i="11"/>
  <c r="F34" i="11"/>
  <c r="G34" i="11"/>
  <c r="F35" i="11"/>
  <c r="G35" i="11" s="1"/>
  <c r="F36" i="11"/>
  <c r="G36" i="11"/>
  <c r="F37" i="11"/>
  <c r="G37" i="11"/>
  <c r="F38" i="11"/>
  <c r="G38" i="11"/>
  <c r="F39" i="11"/>
  <c r="G39" i="11" s="1"/>
  <c r="F40" i="11"/>
  <c r="G40" i="11"/>
  <c r="F41" i="11"/>
  <c r="G41" i="11"/>
  <c r="F42" i="11"/>
  <c r="G42" i="11"/>
  <c r="F43" i="11"/>
  <c r="G43" i="11" s="1"/>
  <c r="F44" i="11"/>
  <c r="G44" i="11"/>
  <c r="F45" i="11"/>
  <c r="G45" i="11"/>
  <c r="F46" i="11"/>
  <c r="G46" i="11"/>
  <c r="F47" i="11"/>
  <c r="G47" i="11" s="1"/>
  <c r="F48" i="11"/>
  <c r="G48" i="11"/>
  <c r="F49" i="11"/>
  <c r="G49" i="11"/>
  <c r="F50" i="11"/>
  <c r="G50" i="11"/>
  <c r="F51" i="11"/>
  <c r="G51" i="11" s="1"/>
  <c r="F52" i="11"/>
  <c r="G52" i="11"/>
  <c r="F53" i="11"/>
  <c r="G53" i="11"/>
  <c r="F54" i="11"/>
  <c r="G54" i="11"/>
  <c r="F55" i="11"/>
  <c r="G55" i="11" s="1"/>
  <c r="F56" i="11"/>
  <c r="G56" i="11"/>
  <c r="F57" i="11"/>
  <c r="G57" i="11"/>
  <c r="F58" i="11"/>
  <c r="G58" i="11"/>
  <c r="F59" i="11"/>
  <c r="G59" i="11" s="1"/>
  <c r="F60" i="11"/>
  <c r="G60" i="11"/>
  <c r="F61" i="11"/>
  <c r="G61" i="11"/>
  <c r="F62" i="11"/>
  <c r="G62" i="11"/>
  <c r="F63" i="11"/>
  <c r="G63" i="11" s="1"/>
  <c r="F64" i="11"/>
  <c r="G64" i="11"/>
  <c r="F65" i="11"/>
  <c r="G65" i="11"/>
  <c r="F66" i="11"/>
  <c r="G66" i="11"/>
  <c r="F67" i="11"/>
  <c r="G67" i="11" s="1"/>
  <c r="F68" i="11"/>
  <c r="G68" i="11"/>
  <c r="F69" i="11"/>
  <c r="G69" i="11"/>
  <c r="F70" i="11"/>
  <c r="G70" i="11"/>
  <c r="F71" i="11"/>
  <c r="G71" i="11" s="1"/>
  <c r="F72" i="11"/>
  <c r="G72" i="11"/>
  <c r="F73" i="11"/>
  <c r="G73" i="11"/>
  <c r="F74" i="11"/>
  <c r="G74" i="11"/>
  <c r="F75" i="11"/>
  <c r="G75" i="11" s="1"/>
  <c r="F76" i="11"/>
  <c r="G76" i="11"/>
  <c r="F77" i="11"/>
  <c r="G77" i="11"/>
  <c r="F78" i="11"/>
  <c r="G78" i="11"/>
  <c r="F79" i="11"/>
  <c r="G79" i="11" s="1"/>
  <c r="F80" i="11"/>
  <c r="G80" i="11"/>
  <c r="F81" i="11"/>
  <c r="G81" i="11"/>
  <c r="F82" i="11"/>
  <c r="G82" i="11"/>
  <c r="F83" i="11"/>
  <c r="G83" i="11" s="1"/>
  <c r="F84" i="11"/>
  <c r="G84" i="11"/>
  <c r="F85" i="11"/>
  <c r="G85" i="11"/>
  <c r="F86" i="11"/>
  <c r="G86" i="11"/>
  <c r="F87" i="11"/>
  <c r="G87" i="11" s="1"/>
  <c r="F88" i="11"/>
  <c r="G88" i="11"/>
  <c r="F89" i="11"/>
  <c r="G89" i="11"/>
  <c r="F90" i="11"/>
  <c r="G90" i="11"/>
  <c r="F91" i="11"/>
  <c r="G91" i="11" s="1"/>
  <c r="F92" i="11"/>
  <c r="G92" i="11"/>
  <c r="F93" i="11"/>
  <c r="G93" i="11"/>
  <c r="F94" i="11"/>
  <c r="G94" i="11"/>
  <c r="F95" i="11"/>
  <c r="G95" i="11" s="1"/>
  <c r="F96" i="11"/>
  <c r="G96" i="11"/>
  <c r="F97" i="11"/>
  <c r="G97" i="11"/>
  <c r="F98" i="11"/>
  <c r="G98" i="11"/>
  <c r="F99" i="11"/>
  <c r="G99" i="11" s="1"/>
  <c r="F100" i="11"/>
  <c r="G100" i="11"/>
  <c r="F101" i="11"/>
  <c r="G101" i="11"/>
  <c r="F102" i="11"/>
  <c r="G102" i="11"/>
  <c r="F103" i="11"/>
  <c r="G103" i="11" s="1"/>
  <c r="F104" i="11"/>
  <c r="G104" i="11"/>
  <c r="F105" i="11"/>
  <c r="G105" i="11"/>
  <c r="F106" i="11"/>
  <c r="G106" i="11"/>
  <c r="F107" i="11"/>
  <c r="G107" i="11" s="1"/>
  <c r="F108" i="11"/>
  <c r="G108" i="11"/>
  <c r="F109" i="11"/>
  <c r="G109" i="11"/>
  <c r="F110" i="11"/>
  <c r="G110" i="11"/>
  <c r="F111" i="11"/>
  <c r="G111" i="11" s="1"/>
  <c r="F112" i="11"/>
  <c r="G112" i="11"/>
  <c r="F113" i="11"/>
  <c r="G113" i="11"/>
  <c r="F114" i="11"/>
  <c r="G114" i="11"/>
  <c r="F115" i="11"/>
  <c r="G115" i="11" s="1"/>
  <c r="F116" i="11"/>
  <c r="G116" i="11"/>
  <c r="F117" i="11"/>
  <c r="G117" i="11"/>
  <c r="F118" i="11"/>
  <c r="G118" i="11"/>
  <c r="F119" i="11"/>
  <c r="G119" i="11" s="1"/>
  <c r="F120" i="11"/>
  <c r="G120" i="11"/>
  <c r="F121" i="11"/>
  <c r="G121" i="11"/>
  <c r="F122" i="11"/>
  <c r="G122" i="11"/>
  <c r="F123" i="11"/>
  <c r="G123" i="11" s="1"/>
  <c r="F124" i="11"/>
  <c r="G124" i="11"/>
  <c r="F125" i="11"/>
  <c r="G125" i="11"/>
  <c r="F126" i="11"/>
  <c r="G126" i="11"/>
  <c r="F127" i="11"/>
  <c r="G127" i="11" s="1"/>
  <c r="F128" i="11"/>
  <c r="G128" i="11"/>
  <c r="F129" i="11"/>
  <c r="G129" i="11"/>
  <c r="F130" i="11"/>
  <c r="G130" i="11"/>
  <c r="F131" i="11"/>
  <c r="G131" i="11" s="1"/>
  <c r="F132" i="11"/>
  <c r="G132" i="11"/>
  <c r="F133" i="11"/>
  <c r="G133" i="11"/>
  <c r="F134" i="11"/>
  <c r="G134" i="11"/>
  <c r="F135" i="11"/>
  <c r="G135" i="11" s="1"/>
  <c r="F136" i="11"/>
  <c r="G136" i="11"/>
  <c r="F137" i="11"/>
  <c r="G137" i="11"/>
  <c r="F138" i="11"/>
  <c r="G138" i="11"/>
  <c r="F139" i="11"/>
  <c r="G139" i="11" s="1"/>
  <c r="F140" i="11"/>
  <c r="G140" i="11"/>
  <c r="F141" i="11"/>
  <c r="G141" i="11"/>
  <c r="F142" i="11"/>
  <c r="G142" i="11"/>
  <c r="F143" i="11"/>
  <c r="G143" i="11" s="1"/>
  <c r="F144" i="11"/>
  <c r="G144" i="11"/>
  <c r="F145" i="11"/>
  <c r="G145" i="11"/>
  <c r="F146" i="11"/>
  <c r="G146" i="11"/>
  <c r="F147" i="11"/>
  <c r="G147" i="11" s="1"/>
  <c r="F148" i="11"/>
  <c r="G148" i="11"/>
  <c r="F149" i="11"/>
  <c r="G149" i="11"/>
  <c r="F150" i="11"/>
  <c r="G150" i="11"/>
  <c r="F151" i="11"/>
  <c r="G151" i="11" s="1"/>
  <c r="F152" i="11"/>
  <c r="G152" i="11"/>
  <c r="F153" i="11"/>
  <c r="G153" i="11"/>
  <c r="F154" i="11"/>
  <c r="G154" i="11"/>
  <c r="F155" i="11"/>
  <c r="G155" i="11" s="1"/>
  <c r="F156" i="11"/>
  <c r="G156" i="11"/>
  <c r="F157" i="11"/>
  <c r="G157" i="11"/>
  <c r="F158" i="11"/>
  <c r="G158" i="11"/>
  <c r="F159" i="11"/>
  <c r="G159" i="11" s="1"/>
  <c r="F160" i="11"/>
  <c r="G160" i="11"/>
  <c r="F161" i="11"/>
  <c r="G161" i="11"/>
  <c r="F162" i="11"/>
  <c r="G162" i="11"/>
  <c r="F163" i="11"/>
  <c r="G163" i="11" s="1"/>
  <c r="F164" i="11"/>
  <c r="G164" i="11"/>
  <c r="F165" i="11"/>
  <c r="G165" i="11"/>
  <c r="F166" i="11"/>
  <c r="G166" i="11"/>
  <c r="F167" i="11"/>
  <c r="G167" i="11" s="1"/>
  <c r="F168" i="11"/>
  <c r="G168" i="11"/>
  <c r="F169" i="11"/>
  <c r="G169" i="11"/>
  <c r="F170" i="11"/>
  <c r="G170" i="11"/>
  <c r="F171" i="11"/>
  <c r="G171" i="11" s="1"/>
  <c r="F172" i="11"/>
  <c r="G172" i="11"/>
  <c r="F173" i="11"/>
  <c r="G173" i="11"/>
  <c r="F174" i="11"/>
  <c r="G174" i="11"/>
  <c r="F175" i="11"/>
  <c r="G175" i="11" s="1"/>
  <c r="F176" i="11"/>
  <c r="G176" i="11"/>
  <c r="F177" i="11"/>
  <c r="G177" i="11"/>
  <c r="F178" i="11"/>
  <c r="G178" i="11"/>
  <c r="F179" i="11"/>
  <c r="G179" i="11" s="1"/>
  <c r="F180" i="11"/>
  <c r="G180" i="11"/>
  <c r="F181" i="11"/>
  <c r="G181" i="11"/>
  <c r="F182" i="11"/>
  <c r="G182" i="11"/>
  <c r="F183" i="11"/>
  <c r="G183" i="11" s="1"/>
  <c r="F184" i="11"/>
  <c r="G184" i="11"/>
  <c r="F185" i="11"/>
  <c r="G185" i="11"/>
  <c r="F186" i="11"/>
  <c r="G186" i="11"/>
  <c r="F187" i="11"/>
  <c r="G187" i="11" s="1"/>
  <c r="F188" i="11"/>
  <c r="G188" i="11"/>
  <c r="F189" i="11"/>
  <c r="G189" i="11"/>
  <c r="F190" i="11"/>
  <c r="G190" i="11"/>
  <c r="F191" i="11"/>
  <c r="G191" i="11" s="1"/>
  <c r="F192" i="11"/>
  <c r="G192" i="11"/>
  <c r="F193" i="11"/>
  <c r="G193" i="11"/>
  <c r="F194" i="11"/>
  <c r="G194" i="11"/>
  <c r="F195" i="11"/>
  <c r="G195" i="11" s="1"/>
  <c r="F196" i="11"/>
  <c r="G196" i="11"/>
  <c r="F197" i="11"/>
  <c r="G197" i="11"/>
  <c r="F198" i="11"/>
  <c r="G198" i="11"/>
  <c r="F199" i="11"/>
  <c r="G199" i="11" s="1"/>
  <c r="F200" i="11"/>
  <c r="G200" i="11"/>
  <c r="F201" i="11"/>
  <c r="G201" i="11"/>
  <c r="F202" i="11"/>
  <c r="G202" i="11"/>
  <c r="F203" i="11"/>
  <c r="G203" i="11" s="1"/>
  <c r="F204" i="11"/>
  <c r="G204" i="11"/>
  <c r="F205" i="11"/>
  <c r="G205" i="11"/>
  <c r="G10" i="11"/>
  <c r="F10" i="11"/>
  <c r="F6" i="11"/>
  <c r="F11" i="17"/>
  <c r="G11" i="17" s="1"/>
  <c r="F12" i="17"/>
  <c r="G12" i="17" s="1"/>
  <c r="F13" i="17"/>
  <c r="G13" i="17" s="1"/>
  <c r="F14" i="17"/>
  <c r="G14" i="17"/>
  <c r="F15" i="17"/>
  <c r="G15" i="17" s="1"/>
  <c r="F16" i="17"/>
  <c r="G16" i="17" s="1"/>
  <c r="F17" i="17"/>
  <c r="G17" i="17"/>
  <c r="F18" i="17"/>
  <c r="G18" i="17"/>
  <c r="F19" i="17"/>
  <c r="G19" i="17" s="1"/>
  <c r="F20" i="17"/>
  <c r="G20" i="17" s="1"/>
  <c r="F21" i="17"/>
  <c r="G21" i="17"/>
  <c r="F22" i="17"/>
  <c r="G22" i="17"/>
  <c r="F23" i="17"/>
  <c r="G23" i="17" s="1"/>
  <c r="F24" i="17"/>
  <c r="G24" i="17" s="1"/>
  <c r="F25" i="17"/>
  <c r="G25" i="17"/>
  <c r="F26" i="17"/>
  <c r="G26" i="17"/>
  <c r="F27" i="17"/>
  <c r="G27" i="17" s="1"/>
  <c r="F28" i="17"/>
  <c r="G28" i="17" s="1"/>
  <c r="F29" i="17"/>
  <c r="G29" i="17"/>
  <c r="F30" i="17"/>
  <c r="G30" i="17"/>
  <c r="F31" i="17"/>
  <c r="G31" i="17" s="1"/>
  <c r="F32" i="17"/>
  <c r="G32" i="17"/>
  <c r="F33" i="17"/>
  <c r="G33" i="17"/>
  <c r="F34" i="17"/>
  <c r="G34" i="17"/>
  <c r="F35" i="17"/>
  <c r="G35" i="17" s="1"/>
  <c r="F36" i="17"/>
  <c r="G36" i="17"/>
  <c r="F37" i="17"/>
  <c r="G37" i="17"/>
  <c r="F38" i="17"/>
  <c r="G38" i="17"/>
  <c r="F39" i="17"/>
  <c r="G39" i="17" s="1"/>
  <c r="F40" i="17"/>
  <c r="G40" i="17"/>
  <c r="F41" i="17"/>
  <c r="G41" i="17"/>
  <c r="F42" i="17"/>
  <c r="G42" i="17"/>
  <c r="F43" i="17"/>
  <c r="G43" i="17" s="1"/>
  <c r="F44" i="17"/>
  <c r="G44" i="17"/>
  <c r="F45" i="17"/>
  <c r="G45" i="17"/>
  <c r="F46" i="17"/>
  <c r="G46" i="17"/>
  <c r="F47" i="17"/>
  <c r="G47" i="17" s="1"/>
  <c r="F48" i="17"/>
  <c r="G48" i="17"/>
  <c r="F49" i="17"/>
  <c r="G49" i="17"/>
  <c r="F50" i="17"/>
  <c r="G50" i="17"/>
  <c r="F51" i="17"/>
  <c r="G51" i="17" s="1"/>
  <c r="F52" i="17"/>
  <c r="G52" i="17"/>
  <c r="F53" i="17"/>
  <c r="G53" i="17"/>
  <c r="F54" i="17"/>
  <c r="G54" i="17"/>
  <c r="F55" i="17"/>
  <c r="G55" i="17" s="1"/>
  <c r="F56" i="17"/>
  <c r="G56" i="17"/>
  <c r="F57" i="17"/>
  <c r="G57" i="17"/>
  <c r="F58" i="17"/>
  <c r="G58" i="17"/>
  <c r="F59" i="17"/>
  <c r="G59" i="17" s="1"/>
  <c r="F60" i="17"/>
  <c r="G60" i="17"/>
  <c r="F61" i="17"/>
  <c r="G61" i="17"/>
  <c r="F62" i="17"/>
  <c r="G62" i="17"/>
  <c r="F63" i="17"/>
  <c r="G63" i="17" s="1"/>
  <c r="F64" i="17"/>
  <c r="G64" i="17"/>
  <c r="F65" i="17"/>
  <c r="G65" i="17"/>
  <c r="F66" i="17"/>
  <c r="G66" i="17"/>
  <c r="F67" i="17"/>
  <c r="G67" i="17" s="1"/>
  <c r="F68" i="17"/>
  <c r="G68" i="17"/>
  <c r="F69" i="17"/>
  <c r="G69" i="17"/>
  <c r="F70" i="17"/>
  <c r="G70" i="17"/>
  <c r="F71" i="17"/>
  <c r="G71" i="17" s="1"/>
  <c r="F72" i="17"/>
  <c r="G72" i="17"/>
  <c r="F73" i="17"/>
  <c r="G73" i="17"/>
  <c r="F74" i="17"/>
  <c r="G74" i="17"/>
  <c r="F75" i="17"/>
  <c r="G75" i="17" s="1"/>
  <c r="F76" i="17"/>
  <c r="G76" i="17"/>
  <c r="F77" i="17"/>
  <c r="G77" i="17"/>
  <c r="F78" i="17"/>
  <c r="G78" i="17"/>
  <c r="F79" i="17"/>
  <c r="G79" i="17" s="1"/>
  <c r="F80" i="17"/>
  <c r="G80" i="17"/>
  <c r="F81" i="17"/>
  <c r="G81" i="17"/>
  <c r="F82" i="17"/>
  <c r="G82" i="17"/>
  <c r="F83" i="17"/>
  <c r="G83" i="17" s="1"/>
  <c r="F84" i="17"/>
  <c r="G84" i="17"/>
  <c r="F85" i="17"/>
  <c r="G85" i="17"/>
  <c r="F86" i="17"/>
  <c r="G86" i="17"/>
  <c r="F87" i="17"/>
  <c r="G87" i="17" s="1"/>
  <c r="F88" i="17"/>
  <c r="G88" i="17"/>
  <c r="F89" i="17"/>
  <c r="G89" i="17"/>
  <c r="F90" i="17"/>
  <c r="G90" i="17"/>
  <c r="F91" i="17"/>
  <c r="G91" i="17" s="1"/>
  <c r="F92" i="17"/>
  <c r="G92" i="17"/>
  <c r="F93" i="17"/>
  <c r="G93" i="17"/>
  <c r="F94" i="17"/>
  <c r="G94" i="17"/>
  <c r="F95" i="17"/>
  <c r="G95" i="17" s="1"/>
  <c r="F96" i="17"/>
  <c r="G96" i="17"/>
  <c r="F97" i="17"/>
  <c r="G97" i="17"/>
  <c r="F98" i="17"/>
  <c r="G98" i="17"/>
  <c r="F99" i="17"/>
  <c r="G99" i="17" s="1"/>
  <c r="F100" i="17"/>
  <c r="G100" i="17"/>
  <c r="F101" i="17"/>
  <c r="G101" i="17"/>
  <c r="F102" i="17"/>
  <c r="G102" i="17"/>
  <c r="F103" i="17"/>
  <c r="G103" i="17" s="1"/>
  <c r="F104" i="17"/>
  <c r="G104" i="17"/>
  <c r="F105" i="17"/>
  <c r="G105" i="17"/>
  <c r="F106" i="17"/>
  <c r="G106" i="17"/>
  <c r="F107" i="17"/>
  <c r="G107" i="17" s="1"/>
  <c r="F108" i="17"/>
  <c r="G108" i="17"/>
  <c r="F109" i="17"/>
  <c r="G109" i="17"/>
  <c r="F110" i="17"/>
  <c r="G110" i="17"/>
  <c r="F111" i="17"/>
  <c r="G111" i="17" s="1"/>
  <c r="F112" i="17"/>
  <c r="G112" i="17"/>
  <c r="F113" i="17"/>
  <c r="G113" i="17"/>
  <c r="F114" i="17"/>
  <c r="G114" i="17"/>
  <c r="G10" i="17"/>
  <c r="F10" i="17"/>
  <c r="F11" i="9"/>
  <c r="G11" i="9" s="1"/>
  <c r="F12" i="9"/>
  <c r="G12" i="9" s="1"/>
  <c r="F13" i="9"/>
  <c r="G13" i="9" s="1"/>
  <c r="F14" i="9"/>
  <c r="G14" i="9"/>
  <c r="F15" i="9"/>
  <c r="G15" i="9" s="1"/>
  <c r="F16" i="9"/>
  <c r="G16" i="9"/>
  <c r="F17" i="9"/>
  <c r="G17" i="9" s="1"/>
  <c r="F18" i="9"/>
  <c r="G18" i="9"/>
  <c r="F19" i="9"/>
  <c r="G19" i="9" s="1"/>
  <c r="F20" i="9"/>
  <c r="G20" i="9"/>
  <c r="F21" i="9"/>
  <c r="G21" i="9" s="1"/>
  <c r="F22" i="9"/>
  <c r="G22" i="9"/>
  <c r="F23" i="9"/>
  <c r="G23" i="9" s="1"/>
  <c r="F24" i="9"/>
  <c r="G24" i="9"/>
  <c r="F25" i="9"/>
  <c r="G25" i="9" s="1"/>
  <c r="F26" i="9"/>
  <c r="G26" i="9"/>
  <c r="F27" i="9"/>
  <c r="G27" i="9" s="1"/>
  <c r="F28" i="9"/>
  <c r="G28" i="9"/>
  <c r="F29" i="9"/>
  <c r="G29" i="9" s="1"/>
  <c r="F30" i="9"/>
  <c r="G30" i="9"/>
  <c r="F31" i="9"/>
  <c r="G31" i="9" s="1"/>
  <c r="F32" i="9"/>
  <c r="G32" i="9"/>
  <c r="F33" i="9"/>
  <c r="G33" i="9" s="1"/>
  <c r="F34" i="9"/>
  <c r="G34" i="9"/>
  <c r="F35" i="9"/>
  <c r="G35" i="9" s="1"/>
  <c r="F36" i="9"/>
  <c r="G36" i="9"/>
  <c r="F37" i="9"/>
  <c r="G37" i="9" s="1"/>
  <c r="F38" i="9"/>
  <c r="G38" i="9"/>
  <c r="F39" i="9"/>
  <c r="G39" i="9" s="1"/>
  <c r="F40" i="9"/>
  <c r="G40" i="9"/>
  <c r="F41" i="9"/>
  <c r="G41" i="9" s="1"/>
  <c r="F42" i="9"/>
  <c r="G42" i="9"/>
  <c r="F43" i="9"/>
  <c r="G43" i="9" s="1"/>
  <c r="F44" i="9"/>
  <c r="G44" i="9"/>
  <c r="F45" i="9"/>
  <c r="G45" i="9" s="1"/>
  <c r="F46" i="9"/>
  <c r="G46" i="9"/>
  <c r="F47" i="9"/>
  <c r="G47" i="9" s="1"/>
  <c r="F48" i="9"/>
  <c r="G48" i="9"/>
  <c r="F49" i="9"/>
  <c r="G49" i="9" s="1"/>
  <c r="F50" i="9"/>
  <c r="G50" i="9"/>
  <c r="F51" i="9"/>
  <c r="G51" i="9" s="1"/>
  <c r="F52" i="9"/>
  <c r="G52" i="9"/>
  <c r="F53" i="9"/>
  <c r="G53" i="9" s="1"/>
  <c r="F54" i="9"/>
  <c r="G54" i="9"/>
  <c r="F55" i="9"/>
  <c r="G55" i="9" s="1"/>
  <c r="F56" i="9"/>
  <c r="G56" i="9"/>
  <c r="F57" i="9"/>
  <c r="G57" i="9" s="1"/>
  <c r="F58" i="9"/>
  <c r="G58" i="9"/>
  <c r="F59" i="9"/>
  <c r="G59" i="9" s="1"/>
  <c r="F60" i="9"/>
  <c r="G60" i="9"/>
  <c r="F61" i="9"/>
  <c r="G61" i="9" s="1"/>
  <c r="F62" i="9"/>
  <c r="G62" i="9"/>
  <c r="F63" i="9"/>
  <c r="G63" i="9" s="1"/>
  <c r="F64" i="9"/>
  <c r="G64" i="9"/>
  <c r="F65" i="9"/>
  <c r="G65" i="9"/>
  <c r="F66" i="9"/>
  <c r="G66" i="9"/>
  <c r="F67" i="9"/>
  <c r="G67" i="9" s="1"/>
  <c r="F68" i="9"/>
  <c r="G68" i="9"/>
  <c r="F69" i="9"/>
  <c r="G69" i="9"/>
  <c r="F70" i="9"/>
  <c r="G70" i="9"/>
  <c r="F71" i="9"/>
  <c r="G71" i="9" s="1"/>
  <c r="F72" i="9"/>
  <c r="G72" i="9"/>
  <c r="F73" i="9"/>
  <c r="G73" i="9"/>
  <c r="F74" i="9"/>
  <c r="G74" i="9"/>
  <c r="F75" i="9"/>
  <c r="G75" i="9"/>
  <c r="F76" i="9"/>
  <c r="G76" i="9"/>
  <c r="F77" i="9"/>
  <c r="G77" i="9"/>
  <c r="F78" i="9"/>
  <c r="G78" i="9"/>
  <c r="F79" i="9"/>
  <c r="G79" i="9"/>
  <c r="F80" i="9"/>
  <c r="G80" i="9"/>
  <c r="F81" i="9"/>
  <c r="G81" i="9"/>
  <c r="F82" i="9"/>
  <c r="G82" i="9"/>
  <c r="F83" i="9"/>
  <c r="G83" i="9"/>
  <c r="F84" i="9"/>
  <c r="G84" i="9"/>
  <c r="F85" i="9"/>
  <c r="G85" i="9"/>
  <c r="F86" i="9"/>
  <c r="G86" i="9"/>
  <c r="F87" i="9"/>
  <c r="G87" i="9"/>
  <c r="F88" i="9"/>
  <c r="G88" i="9"/>
  <c r="F89" i="9"/>
  <c r="G89" i="9"/>
  <c r="F90" i="9"/>
  <c r="G90" i="9"/>
  <c r="F91" i="9"/>
  <c r="G91" i="9"/>
  <c r="F92" i="9"/>
  <c r="G92" i="9"/>
  <c r="F93" i="9"/>
  <c r="G93" i="9"/>
  <c r="F94" i="9"/>
  <c r="G94" i="9"/>
  <c r="F95" i="9"/>
  <c r="G95" i="9"/>
  <c r="F96" i="9"/>
  <c r="G96" i="9"/>
  <c r="F97" i="9"/>
  <c r="G97" i="9"/>
  <c r="F98" i="9"/>
  <c r="G98" i="9"/>
  <c r="F99" i="9"/>
  <c r="G99" i="9"/>
  <c r="F100" i="9"/>
  <c r="G100" i="9"/>
  <c r="F101" i="9"/>
  <c r="G101" i="9"/>
  <c r="F102" i="9"/>
  <c r="G102" i="9"/>
  <c r="F103" i="9"/>
  <c r="G103" i="9"/>
  <c r="F104" i="9"/>
  <c r="G104" i="9"/>
  <c r="F105" i="9"/>
  <c r="G105" i="9"/>
  <c r="F106" i="9"/>
  <c r="G106" i="9"/>
  <c r="F107" i="9"/>
  <c r="G107" i="9"/>
  <c r="F108" i="9"/>
  <c r="G108" i="9"/>
  <c r="F109" i="9"/>
  <c r="G109" i="9"/>
  <c r="F110" i="9"/>
  <c r="G110" i="9"/>
  <c r="F111" i="9"/>
  <c r="G111" i="9"/>
  <c r="F112" i="9"/>
  <c r="G112" i="9"/>
  <c r="F113" i="9"/>
  <c r="G113" i="9"/>
  <c r="F114" i="9"/>
  <c r="G114" i="9"/>
  <c r="F115" i="9"/>
  <c r="G115" i="9"/>
  <c r="F116" i="9"/>
  <c r="G116" i="9"/>
  <c r="F117" i="9"/>
  <c r="G117" i="9"/>
  <c r="F118" i="9"/>
  <c r="G118" i="9"/>
  <c r="F119" i="9"/>
  <c r="G119" i="9"/>
  <c r="F120" i="9"/>
  <c r="G120" i="9"/>
  <c r="F121" i="9"/>
  <c r="G121" i="9"/>
  <c r="F122" i="9"/>
  <c r="G122" i="9"/>
  <c r="F123" i="9"/>
  <c r="G123" i="9"/>
  <c r="F124" i="9"/>
  <c r="G124" i="9"/>
  <c r="F125" i="9"/>
  <c r="G125" i="9"/>
  <c r="F126" i="9"/>
  <c r="G126" i="9"/>
  <c r="F127" i="9"/>
  <c r="G127" i="9"/>
  <c r="F128" i="9"/>
  <c r="G128" i="9"/>
  <c r="F129" i="9"/>
  <c r="G129" i="9"/>
  <c r="F130" i="9"/>
  <c r="G130" i="9"/>
  <c r="F131" i="9"/>
  <c r="G131" i="9"/>
  <c r="F132" i="9"/>
  <c r="G132" i="9"/>
  <c r="F133" i="9"/>
  <c r="G133" i="9"/>
  <c r="F134" i="9"/>
  <c r="G134" i="9"/>
  <c r="F135" i="9"/>
  <c r="G135" i="9"/>
  <c r="F136" i="9"/>
  <c r="G136" i="9"/>
  <c r="F137" i="9"/>
  <c r="G137" i="9"/>
  <c r="F138" i="9"/>
  <c r="G138" i="9"/>
  <c r="F139" i="9"/>
  <c r="G139" i="9"/>
  <c r="F140" i="9"/>
  <c r="G140" i="9"/>
  <c r="F141" i="9"/>
  <c r="G141" i="9"/>
  <c r="F142" i="9"/>
  <c r="G142" i="9"/>
  <c r="F143" i="9"/>
  <c r="G143" i="9"/>
  <c r="F144" i="9"/>
  <c r="G144" i="9"/>
  <c r="F145" i="9"/>
  <c r="G145" i="9"/>
  <c r="F146" i="9"/>
  <c r="G146" i="9"/>
  <c r="F147" i="9"/>
  <c r="G147" i="9"/>
  <c r="F148" i="9"/>
  <c r="G148" i="9"/>
  <c r="F149" i="9"/>
  <c r="G149" i="9"/>
  <c r="F150" i="9"/>
  <c r="G150" i="9"/>
  <c r="F151" i="9"/>
  <c r="G151" i="9"/>
  <c r="F152" i="9"/>
  <c r="G152" i="9"/>
  <c r="F153" i="9"/>
  <c r="G153" i="9"/>
  <c r="F154" i="9"/>
  <c r="G154" i="9"/>
  <c r="F155" i="9"/>
  <c r="G155" i="9"/>
  <c r="F156" i="9"/>
  <c r="G156" i="9"/>
  <c r="F157" i="9"/>
  <c r="G157" i="9"/>
  <c r="F158" i="9"/>
  <c r="G158" i="9"/>
  <c r="F159" i="9"/>
  <c r="G159" i="9"/>
  <c r="F160" i="9"/>
  <c r="G160" i="9"/>
  <c r="F161" i="9"/>
  <c r="G161" i="9"/>
  <c r="F162" i="9"/>
  <c r="G162" i="9"/>
  <c r="F163" i="9"/>
  <c r="G163" i="9"/>
  <c r="F164" i="9"/>
  <c r="G164" i="9"/>
  <c r="F165" i="9"/>
  <c r="G165" i="9"/>
  <c r="F166" i="9"/>
  <c r="G166" i="9"/>
  <c r="F167" i="9"/>
  <c r="G167" i="9"/>
  <c r="F168" i="9"/>
  <c r="G168" i="9"/>
  <c r="F169" i="9"/>
  <c r="G169" i="9"/>
  <c r="F170" i="9"/>
  <c r="G170" i="9"/>
  <c r="F171" i="9"/>
  <c r="G171" i="9"/>
  <c r="F172" i="9"/>
  <c r="G172" i="9"/>
  <c r="F173" i="9"/>
  <c r="G173" i="9"/>
  <c r="F174" i="9"/>
  <c r="G174" i="9"/>
  <c r="F175" i="9"/>
  <c r="G175" i="9"/>
  <c r="F176" i="9"/>
  <c r="G176" i="9"/>
  <c r="F177" i="9"/>
  <c r="G177" i="9"/>
  <c r="F178" i="9"/>
  <c r="G178" i="9"/>
  <c r="F179" i="9"/>
  <c r="G179" i="9"/>
  <c r="F180" i="9"/>
  <c r="G180" i="9"/>
  <c r="F181" i="9"/>
  <c r="G181" i="9"/>
  <c r="F182" i="9"/>
  <c r="G182" i="9"/>
  <c r="F183" i="9"/>
  <c r="G183" i="9"/>
  <c r="F184" i="9"/>
  <c r="G184" i="9"/>
  <c r="F185" i="9"/>
  <c r="G185" i="9"/>
  <c r="F186" i="9"/>
  <c r="G186" i="9"/>
  <c r="F187" i="9"/>
  <c r="G187" i="9"/>
  <c r="F188" i="9"/>
  <c r="G188" i="9"/>
  <c r="F189" i="9"/>
  <c r="G189" i="9"/>
  <c r="F190" i="9"/>
  <c r="G190" i="9"/>
  <c r="F191" i="9"/>
  <c r="G191" i="9"/>
  <c r="F192" i="9"/>
  <c r="G192" i="9"/>
  <c r="F193" i="9"/>
  <c r="G193" i="9"/>
  <c r="F194" i="9"/>
  <c r="G194" i="9"/>
  <c r="F195" i="9"/>
  <c r="G195" i="9"/>
  <c r="F196" i="9"/>
  <c r="G196" i="9"/>
  <c r="F197" i="9"/>
  <c r="G197" i="9"/>
  <c r="F198" i="9"/>
  <c r="G198" i="9"/>
  <c r="F199" i="9"/>
  <c r="G199" i="9"/>
  <c r="F200" i="9"/>
  <c r="G200" i="9"/>
  <c r="F201" i="9"/>
  <c r="G201" i="9"/>
  <c r="F202" i="9"/>
  <c r="G202" i="9"/>
  <c r="F203" i="9"/>
  <c r="G203" i="9"/>
  <c r="F204" i="9"/>
  <c r="G204" i="9"/>
  <c r="F205" i="9"/>
  <c r="G205" i="9"/>
  <c r="F206" i="9"/>
  <c r="G206" i="9"/>
  <c r="F207" i="9"/>
  <c r="G207" i="9"/>
  <c r="F208" i="9"/>
  <c r="G208" i="9"/>
  <c r="F209" i="9"/>
  <c r="G209" i="9"/>
  <c r="F210" i="9"/>
  <c r="G210" i="9"/>
  <c r="F211" i="9"/>
  <c r="G211" i="9"/>
  <c r="F212" i="9"/>
  <c r="G212" i="9"/>
  <c r="F213" i="9"/>
  <c r="G213" i="9"/>
  <c r="F214" i="9"/>
  <c r="G214" i="9"/>
  <c r="F215" i="9"/>
  <c r="G215" i="9"/>
  <c r="F216" i="9"/>
  <c r="G216" i="9"/>
  <c r="F217" i="9"/>
  <c r="G217" i="9"/>
  <c r="F218" i="9"/>
  <c r="G218" i="9"/>
  <c r="F219" i="9"/>
  <c r="G219" i="9"/>
  <c r="F220" i="9"/>
  <c r="G220" i="9"/>
  <c r="F221" i="9"/>
  <c r="G221" i="9"/>
  <c r="F222" i="9"/>
  <c r="G222" i="9"/>
  <c r="F223" i="9"/>
  <c r="G223" i="9"/>
  <c r="F224" i="9"/>
  <c r="G224" i="9"/>
  <c r="F225" i="9"/>
  <c r="G225" i="9"/>
  <c r="F226" i="9"/>
  <c r="G226" i="9"/>
  <c r="F227" i="9"/>
  <c r="G227" i="9"/>
  <c r="F228" i="9"/>
  <c r="G228" i="9"/>
  <c r="F229" i="9"/>
  <c r="G229" i="9"/>
  <c r="F230" i="9"/>
  <c r="G230" i="9"/>
  <c r="F231" i="9"/>
  <c r="G231" i="9"/>
  <c r="F232" i="9"/>
  <c r="G232" i="9"/>
  <c r="F233" i="9"/>
  <c r="G233" i="9"/>
  <c r="F234" i="9"/>
  <c r="G234" i="9"/>
  <c r="F235" i="9"/>
  <c r="G235" i="9"/>
  <c r="F236" i="9"/>
  <c r="G236" i="9"/>
  <c r="F237" i="9"/>
  <c r="G237" i="9"/>
  <c r="F238" i="9"/>
  <c r="G238" i="9"/>
  <c r="F239" i="9"/>
  <c r="G239" i="9"/>
  <c r="F240" i="9"/>
  <c r="G240" i="9"/>
  <c r="F241" i="9"/>
  <c r="G241" i="9"/>
  <c r="F242" i="9"/>
  <c r="G242" i="9"/>
  <c r="F243" i="9"/>
  <c r="G243" i="9"/>
  <c r="F244" i="9"/>
  <c r="G244" i="9"/>
  <c r="F245" i="9"/>
  <c r="G245" i="9"/>
  <c r="F246" i="9"/>
  <c r="G246" i="9"/>
  <c r="F247" i="9"/>
  <c r="G247" i="9"/>
  <c r="F248" i="9"/>
  <c r="G248" i="9"/>
  <c r="F249" i="9"/>
  <c r="G249" i="9"/>
  <c r="F250" i="9"/>
  <c r="G250" i="9"/>
  <c r="F251" i="9"/>
  <c r="G251" i="9"/>
  <c r="F252" i="9"/>
  <c r="G252" i="9"/>
  <c r="F253" i="9"/>
  <c r="G253" i="9"/>
  <c r="F254" i="9"/>
  <c r="G254" i="9"/>
  <c r="F255" i="9"/>
  <c r="G255" i="9"/>
  <c r="F256" i="9"/>
  <c r="G256" i="9"/>
  <c r="F257" i="9"/>
  <c r="G257" i="9"/>
  <c r="F258" i="9"/>
  <c r="G258" i="9"/>
  <c r="F259" i="9"/>
  <c r="G259" i="9"/>
  <c r="F260" i="9"/>
  <c r="G260" i="9"/>
  <c r="F261" i="9"/>
  <c r="G261" i="9"/>
  <c r="F262" i="9"/>
  <c r="G262" i="9"/>
  <c r="F263" i="9"/>
  <c r="G263" i="9"/>
  <c r="F264" i="9"/>
  <c r="G264" i="9"/>
  <c r="F265" i="9"/>
  <c r="G265" i="9"/>
  <c r="F266" i="9"/>
  <c r="G266" i="9"/>
  <c r="F267" i="9"/>
  <c r="G267" i="9"/>
  <c r="F268" i="9"/>
  <c r="G268" i="9"/>
  <c r="F269" i="9"/>
  <c r="G269" i="9"/>
  <c r="F270" i="9"/>
  <c r="G270" i="9"/>
  <c r="F271" i="9"/>
  <c r="G271" i="9"/>
  <c r="F272" i="9"/>
  <c r="G272" i="9"/>
  <c r="F273" i="9"/>
  <c r="G273" i="9"/>
  <c r="F274" i="9"/>
  <c r="G274" i="9"/>
  <c r="F275" i="9"/>
  <c r="G275" i="9"/>
  <c r="F276" i="9"/>
  <c r="G276" i="9"/>
  <c r="F277" i="9"/>
  <c r="G277" i="9"/>
  <c r="F278" i="9"/>
  <c r="G278" i="9"/>
  <c r="F279" i="9"/>
  <c r="G279" i="9"/>
  <c r="F280" i="9"/>
  <c r="G280" i="9"/>
  <c r="F281" i="9"/>
  <c r="G281" i="9"/>
  <c r="F282" i="9"/>
  <c r="G282" i="9"/>
  <c r="F283" i="9"/>
  <c r="G283" i="9"/>
  <c r="F284" i="9"/>
  <c r="G284" i="9"/>
  <c r="F285" i="9"/>
  <c r="G285" i="9"/>
  <c r="F286" i="9"/>
  <c r="G286" i="9"/>
  <c r="F287" i="9"/>
  <c r="G287" i="9"/>
  <c r="F288" i="9"/>
  <c r="G288" i="9"/>
  <c r="F289" i="9"/>
  <c r="G289" i="9"/>
  <c r="F290" i="9"/>
  <c r="G290" i="9"/>
  <c r="F291" i="9"/>
  <c r="G291" i="9"/>
  <c r="F292" i="9"/>
  <c r="G292" i="9"/>
  <c r="F293" i="9"/>
  <c r="G293" i="9"/>
  <c r="F294" i="9"/>
  <c r="G294" i="9"/>
  <c r="F295" i="9"/>
  <c r="G295" i="9"/>
  <c r="F296" i="9"/>
  <c r="G296" i="9"/>
  <c r="F297" i="9"/>
  <c r="G297" i="9"/>
  <c r="F298" i="9"/>
  <c r="G298" i="9"/>
  <c r="F299" i="9"/>
  <c r="G299" i="9"/>
  <c r="F300" i="9"/>
  <c r="G300" i="9"/>
  <c r="F301" i="9"/>
  <c r="G301" i="9"/>
  <c r="F302" i="9"/>
  <c r="G302" i="9"/>
  <c r="F303" i="9"/>
  <c r="G303" i="9"/>
  <c r="F304" i="9"/>
  <c r="G304" i="9"/>
  <c r="F305" i="9"/>
  <c r="G305" i="9"/>
  <c r="F306" i="9"/>
  <c r="G306" i="9"/>
  <c r="F307" i="9"/>
  <c r="G307" i="9"/>
  <c r="F308" i="9"/>
  <c r="G308" i="9"/>
  <c r="F309" i="9"/>
  <c r="G309" i="9"/>
  <c r="F310" i="9"/>
  <c r="G310" i="9"/>
  <c r="F311" i="9"/>
  <c r="G311" i="9"/>
  <c r="F312" i="9"/>
  <c r="G312" i="9"/>
  <c r="F313" i="9"/>
  <c r="G313" i="9"/>
  <c r="F314" i="9"/>
  <c r="G314" i="9"/>
  <c r="F315" i="9"/>
  <c r="G315" i="9"/>
  <c r="F316" i="9"/>
  <c r="G316" i="9"/>
  <c r="F317" i="9"/>
  <c r="G317" i="9"/>
  <c r="F318" i="9"/>
  <c r="G318" i="9"/>
  <c r="F319" i="9"/>
  <c r="G319" i="9"/>
  <c r="F320" i="9"/>
  <c r="G320" i="9"/>
  <c r="F321" i="9"/>
  <c r="G321" i="9"/>
  <c r="F322" i="9"/>
  <c r="G322" i="9"/>
  <c r="F323" i="9"/>
  <c r="G323" i="9"/>
  <c r="F324" i="9"/>
  <c r="G324" i="9"/>
  <c r="F325" i="9"/>
  <c r="G325" i="9"/>
  <c r="F326" i="9"/>
  <c r="G326" i="9"/>
  <c r="F327" i="9"/>
  <c r="G327" i="9"/>
  <c r="F328" i="9"/>
  <c r="G328" i="9"/>
  <c r="F329" i="9"/>
  <c r="G329" i="9"/>
  <c r="F330" i="9"/>
  <c r="G330" i="9"/>
  <c r="F331" i="9"/>
  <c r="G331" i="9"/>
  <c r="F332" i="9"/>
  <c r="G332" i="9"/>
  <c r="F333" i="9"/>
  <c r="G333" i="9"/>
  <c r="F334" i="9"/>
  <c r="G334" i="9"/>
  <c r="F335" i="9"/>
  <c r="G335" i="9"/>
  <c r="F336" i="9"/>
  <c r="G336" i="9"/>
  <c r="F337" i="9"/>
  <c r="G337" i="9"/>
  <c r="F338" i="9"/>
  <c r="G338" i="9"/>
  <c r="F339" i="9"/>
  <c r="G339" i="9"/>
  <c r="F340" i="9"/>
  <c r="G340" i="9"/>
  <c r="F341" i="9"/>
  <c r="G341" i="9"/>
  <c r="F342" i="9"/>
  <c r="G342" i="9"/>
  <c r="F343" i="9"/>
  <c r="G343" i="9"/>
  <c r="F344" i="9"/>
  <c r="G344" i="9"/>
  <c r="F345" i="9"/>
  <c r="G345" i="9"/>
  <c r="F346" i="9"/>
  <c r="G346" i="9"/>
  <c r="F347" i="9"/>
  <c r="G347" i="9"/>
  <c r="F348" i="9"/>
  <c r="G348" i="9"/>
  <c r="F349" i="9"/>
  <c r="G349" i="9"/>
  <c r="F350" i="9"/>
  <c r="G350" i="9"/>
  <c r="F351" i="9"/>
  <c r="G351" i="9"/>
  <c r="F352" i="9"/>
  <c r="G352" i="9"/>
  <c r="F353" i="9"/>
  <c r="G353" i="9"/>
  <c r="F354" i="9"/>
  <c r="G354" i="9"/>
  <c r="F355" i="9"/>
  <c r="G355" i="9"/>
  <c r="F356" i="9"/>
  <c r="G356" i="9"/>
  <c r="F357" i="9"/>
  <c r="G357" i="9"/>
  <c r="F358" i="9"/>
  <c r="G358" i="9"/>
  <c r="F359" i="9"/>
  <c r="G359" i="9"/>
  <c r="F360" i="9"/>
  <c r="G360" i="9"/>
  <c r="F361" i="9"/>
  <c r="G361" i="9"/>
  <c r="F362" i="9"/>
  <c r="G362" i="9"/>
  <c r="F363" i="9"/>
  <c r="G363" i="9"/>
  <c r="F364" i="9"/>
  <c r="G364" i="9"/>
  <c r="F365" i="9"/>
  <c r="G365" i="9"/>
  <c r="F366" i="9"/>
  <c r="G366" i="9"/>
  <c r="F367" i="9"/>
  <c r="G367" i="9"/>
  <c r="F368" i="9"/>
  <c r="G368" i="9"/>
  <c r="F369" i="9"/>
  <c r="G369" i="9"/>
  <c r="F370" i="9"/>
  <c r="G370" i="9"/>
  <c r="F371" i="9"/>
  <c r="G371" i="9"/>
  <c r="F372" i="9"/>
  <c r="G372" i="9"/>
  <c r="F373" i="9"/>
  <c r="G373" i="9"/>
  <c r="F374" i="9"/>
  <c r="G374" i="9"/>
  <c r="F375" i="9"/>
  <c r="G375" i="9"/>
  <c r="F376" i="9"/>
  <c r="G376" i="9"/>
  <c r="F377" i="9"/>
  <c r="G377" i="9"/>
  <c r="F378" i="9"/>
  <c r="G378" i="9"/>
  <c r="F379" i="9"/>
  <c r="G379" i="9"/>
  <c r="F380" i="9"/>
  <c r="G380" i="9"/>
  <c r="F381" i="9"/>
  <c r="G381" i="9"/>
  <c r="F382" i="9"/>
  <c r="G382" i="9"/>
  <c r="F383" i="9"/>
  <c r="G383" i="9"/>
  <c r="F384" i="9"/>
  <c r="G384" i="9"/>
  <c r="F385" i="9"/>
  <c r="G385" i="9"/>
  <c r="F386" i="9"/>
  <c r="G386" i="9"/>
  <c r="F387" i="9"/>
  <c r="G387" i="9"/>
  <c r="F388" i="9"/>
  <c r="G388" i="9"/>
  <c r="F389" i="9"/>
  <c r="G389" i="9"/>
  <c r="G10" i="9"/>
  <c r="F10" i="9"/>
  <c r="F11" i="20"/>
  <c r="G11" i="20" s="1"/>
  <c r="F12" i="20"/>
  <c r="G12" i="20" s="1"/>
  <c r="F13" i="20"/>
  <c r="G13" i="20" s="1"/>
  <c r="F14" i="20"/>
  <c r="G14" i="20"/>
  <c r="F15" i="20"/>
  <c r="G15" i="20"/>
  <c r="F16" i="20"/>
  <c r="G16" i="20"/>
  <c r="F17" i="20"/>
  <c r="G17" i="20" s="1"/>
  <c r="F18" i="20"/>
  <c r="G18" i="20"/>
  <c r="F19" i="20"/>
  <c r="G19" i="20"/>
  <c r="F20" i="20"/>
  <c r="G20" i="20"/>
  <c r="F21" i="20"/>
  <c r="G21" i="20" s="1"/>
  <c r="F22" i="20"/>
  <c r="G22" i="20"/>
  <c r="F23" i="20"/>
  <c r="G23" i="20"/>
  <c r="F24" i="20"/>
  <c r="G24" i="20"/>
  <c r="F25" i="20"/>
  <c r="G25" i="20" s="1"/>
  <c r="F26" i="20"/>
  <c r="G26" i="20"/>
  <c r="F27" i="20"/>
  <c r="G27" i="20"/>
  <c r="F28" i="20"/>
  <c r="G28" i="20"/>
  <c r="F29" i="20"/>
  <c r="G29" i="20"/>
  <c r="F30" i="20"/>
  <c r="G30" i="20"/>
  <c r="F31" i="20"/>
  <c r="G31" i="20"/>
  <c r="F32" i="20"/>
  <c r="G32" i="20"/>
  <c r="F33" i="20"/>
  <c r="G33" i="20"/>
  <c r="F34" i="20"/>
  <c r="G34" i="20"/>
  <c r="F35" i="20"/>
  <c r="G35" i="20"/>
  <c r="F36" i="20"/>
  <c r="G36" i="20"/>
  <c r="F37" i="20"/>
  <c r="G37" i="20"/>
  <c r="F38" i="20"/>
  <c r="G38" i="20"/>
  <c r="F39" i="20"/>
  <c r="G39" i="20"/>
  <c r="F40" i="20"/>
  <c r="G40" i="20"/>
  <c r="F41" i="20"/>
  <c r="G41" i="20"/>
  <c r="F42" i="20"/>
  <c r="G42" i="20"/>
  <c r="F43" i="20"/>
  <c r="G43" i="20"/>
  <c r="F44" i="20"/>
  <c r="G44" i="20"/>
  <c r="F45" i="20"/>
  <c r="G45" i="20"/>
  <c r="F46" i="20"/>
  <c r="G46" i="20"/>
  <c r="F47" i="20"/>
  <c r="G47" i="20"/>
  <c r="F48" i="20"/>
  <c r="G48" i="20"/>
  <c r="F49" i="20"/>
  <c r="G49" i="20"/>
  <c r="F50" i="20"/>
  <c r="G50" i="20"/>
  <c r="F51" i="20"/>
  <c r="G51" i="20"/>
  <c r="F52" i="20"/>
  <c r="G52" i="20"/>
  <c r="F53" i="20"/>
  <c r="G53" i="20"/>
  <c r="F54" i="20"/>
  <c r="G54" i="20"/>
  <c r="F55" i="20"/>
  <c r="G55" i="20"/>
  <c r="F56" i="20"/>
  <c r="G56" i="20"/>
  <c r="F57" i="20"/>
  <c r="G57" i="20"/>
  <c r="F58" i="20"/>
  <c r="G58" i="20"/>
  <c r="F59" i="20"/>
  <c r="G59" i="20"/>
  <c r="F60" i="20"/>
  <c r="G60" i="20"/>
  <c r="F61" i="20"/>
  <c r="G61" i="20"/>
  <c r="F62" i="20"/>
  <c r="G62" i="20"/>
  <c r="F63" i="20"/>
  <c r="G63" i="20"/>
  <c r="F64" i="20"/>
  <c r="G64" i="20"/>
  <c r="F65" i="20"/>
  <c r="G65" i="20"/>
  <c r="F66" i="20"/>
  <c r="G66" i="20"/>
  <c r="F67" i="20"/>
  <c r="G67" i="20"/>
  <c r="F68" i="20"/>
  <c r="G68" i="20"/>
  <c r="F69" i="20"/>
  <c r="G69" i="20"/>
  <c r="F70" i="20"/>
  <c r="G70" i="20"/>
  <c r="F71" i="20"/>
  <c r="G71" i="20"/>
  <c r="F72" i="20"/>
  <c r="G72" i="20"/>
  <c r="F73" i="20"/>
  <c r="G73" i="20"/>
  <c r="F74" i="20"/>
  <c r="G74" i="20"/>
  <c r="F75" i="20"/>
  <c r="G75" i="20"/>
  <c r="F76" i="20"/>
  <c r="G76" i="20"/>
  <c r="F77" i="20"/>
  <c r="G77" i="20"/>
  <c r="F78" i="20"/>
  <c r="G78" i="20"/>
  <c r="F79" i="20"/>
  <c r="G79" i="20"/>
  <c r="F80" i="20"/>
  <c r="G80" i="20"/>
  <c r="F81" i="20"/>
  <c r="G81" i="20"/>
  <c r="F82" i="20"/>
  <c r="G82" i="20"/>
  <c r="F83" i="20"/>
  <c r="G83" i="20"/>
  <c r="F84" i="20"/>
  <c r="G84" i="20"/>
  <c r="F85" i="20"/>
  <c r="G85" i="20"/>
  <c r="F86" i="20"/>
  <c r="G86" i="20"/>
  <c r="F87" i="20"/>
  <c r="G87" i="20"/>
  <c r="F88" i="20"/>
  <c r="G88" i="20"/>
  <c r="G10" i="20"/>
  <c r="F10" i="20"/>
  <c r="F11" i="7"/>
  <c r="G11" i="7" s="1"/>
  <c r="F12" i="7"/>
  <c r="G12" i="7" s="1"/>
  <c r="F13" i="7"/>
  <c r="G13" i="7" s="1"/>
  <c r="F14" i="7"/>
  <c r="G14" i="7"/>
  <c r="F15" i="7"/>
  <c r="G15" i="7"/>
  <c r="F16" i="7"/>
  <c r="G16" i="7"/>
  <c r="F17" i="7"/>
  <c r="G17" i="7"/>
  <c r="F18" i="7"/>
  <c r="G18" i="7"/>
  <c r="F19" i="7"/>
  <c r="G19" i="7"/>
  <c r="F20" i="7"/>
  <c r="G20" i="7"/>
  <c r="F21" i="7"/>
  <c r="G21" i="7"/>
  <c r="F22" i="7"/>
  <c r="G22" i="7"/>
  <c r="F23" i="7"/>
  <c r="G23" i="7"/>
  <c r="F24" i="7"/>
  <c r="G24" i="7"/>
  <c r="F25" i="7"/>
  <c r="G25" i="7"/>
  <c r="F26" i="7"/>
  <c r="G26" i="7"/>
  <c r="F27" i="7"/>
  <c r="G27" i="7"/>
  <c r="F28" i="7"/>
  <c r="G28" i="7"/>
  <c r="F29" i="7"/>
  <c r="G29" i="7"/>
  <c r="F30" i="7"/>
  <c r="G30" i="7"/>
  <c r="F31" i="7"/>
  <c r="G31" i="7"/>
  <c r="F32" i="7"/>
  <c r="G32" i="7"/>
  <c r="F33" i="7"/>
  <c r="G33" i="7"/>
  <c r="F34" i="7"/>
  <c r="G34" i="7"/>
  <c r="F35" i="7"/>
  <c r="G35" i="7"/>
  <c r="F36" i="7"/>
  <c r="G36" i="7"/>
  <c r="F37" i="7"/>
  <c r="G37" i="7"/>
  <c r="F38" i="7"/>
  <c r="G38" i="7"/>
  <c r="F39" i="7"/>
  <c r="G39" i="7"/>
  <c r="F40" i="7"/>
  <c r="G40" i="7"/>
  <c r="F41" i="7"/>
  <c r="G41" i="7"/>
  <c r="F42" i="7"/>
  <c r="G42" i="7"/>
  <c r="F43" i="7"/>
  <c r="G43" i="7"/>
  <c r="F44" i="7"/>
  <c r="G44" i="7"/>
  <c r="F45" i="7"/>
  <c r="G45" i="7"/>
  <c r="F46" i="7"/>
  <c r="G46" i="7"/>
  <c r="F47" i="7"/>
  <c r="G47" i="7"/>
  <c r="F48" i="7"/>
  <c r="G48" i="7"/>
  <c r="F49" i="7"/>
  <c r="G49" i="7"/>
  <c r="F50" i="7"/>
  <c r="G50" i="7"/>
  <c r="F51" i="7"/>
  <c r="G51" i="7"/>
  <c r="F52" i="7"/>
  <c r="G52" i="7"/>
  <c r="F53" i="7"/>
  <c r="G53" i="7"/>
  <c r="F54" i="7"/>
  <c r="G54" i="7"/>
  <c r="F55" i="7"/>
  <c r="G55" i="7"/>
  <c r="F56" i="7"/>
  <c r="G56" i="7"/>
  <c r="F57" i="7"/>
  <c r="G57" i="7"/>
  <c r="F58" i="7"/>
  <c r="G58" i="7"/>
  <c r="F59" i="7"/>
  <c r="G59" i="7"/>
  <c r="F60" i="7"/>
  <c r="G60" i="7"/>
  <c r="F61" i="7"/>
  <c r="G61" i="7"/>
  <c r="F62" i="7"/>
  <c r="G62" i="7"/>
  <c r="F63" i="7"/>
  <c r="G63" i="7"/>
  <c r="F64" i="7"/>
  <c r="G64" i="7"/>
  <c r="F65" i="7"/>
  <c r="G65" i="7"/>
  <c r="F66" i="7"/>
  <c r="G66" i="7"/>
  <c r="F67" i="7"/>
  <c r="G67" i="7"/>
  <c r="F68" i="7"/>
  <c r="G68" i="7"/>
  <c r="F69" i="7"/>
  <c r="G69" i="7"/>
  <c r="F70" i="7"/>
  <c r="G70" i="7"/>
  <c r="F71" i="7"/>
  <c r="G71" i="7"/>
  <c r="F72" i="7"/>
  <c r="G72" i="7"/>
  <c r="F73" i="7"/>
  <c r="G73" i="7"/>
  <c r="F74" i="7"/>
  <c r="G74" i="7"/>
  <c r="F75" i="7"/>
  <c r="G75" i="7"/>
  <c r="F76" i="7"/>
  <c r="G76" i="7"/>
  <c r="F77" i="7"/>
  <c r="G77" i="7"/>
  <c r="F78" i="7"/>
  <c r="G78" i="7"/>
  <c r="F79" i="7"/>
  <c r="G79" i="7"/>
  <c r="F80" i="7"/>
  <c r="G80" i="7"/>
  <c r="F81" i="7"/>
  <c r="G81" i="7"/>
  <c r="F82" i="7"/>
  <c r="G82" i="7"/>
  <c r="F83" i="7"/>
  <c r="G83" i="7"/>
  <c r="F84" i="7"/>
  <c r="G84" i="7"/>
  <c r="F85" i="7"/>
  <c r="G85" i="7"/>
  <c r="F86" i="7"/>
  <c r="G86" i="7"/>
  <c r="F87" i="7"/>
  <c r="G87" i="7"/>
  <c r="F88" i="7"/>
  <c r="G88" i="7"/>
  <c r="F89" i="7"/>
  <c r="G89" i="7"/>
  <c r="F90" i="7"/>
  <c r="G90" i="7"/>
  <c r="F91" i="7"/>
  <c r="G91" i="7"/>
  <c r="F92" i="7"/>
  <c r="G92" i="7"/>
  <c r="F93" i="7"/>
  <c r="G93" i="7"/>
  <c r="F94" i="7"/>
  <c r="G94" i="7"/>
  <c r="F95" i="7"/>
  <c r="G95" i="7"/>
  <c r="F96" i="7"/>
  <c r="G96" i="7"/>
  <c r="F97" i="7"/>
  <c r="G97" i="7"/>
  <c r="F98" i="7"/>
  <c r="G98" i="7"/>
  <c r="G10" i="7"/>
  <c r="F10" i="7"/>
  <c r="F11" i="13"/>
  <c r="G11" i="13" s="1"/>
  <c r="F12" i="13"/>
  <c r="G12" i="13" s="1"/>
  <c r="F13" i="13"/>
  <c r="G13" i="13" s="1"/>
  <c r="F14" i="13"/>
  <c r="G14" i="13"/>
  <c r="F15" i="13"/>
  <c r="G15" i="13"/>
  <c r="F16" i="13"/>
  <c r="G16" i="13" s="1"/>
  <c r="F17" i="13"/>
  <c r="G17" i="13"/>
  <c r="F18" i="13"/>
  <c r="G18" i="13"/>
  <c r="F19" i="13"/>
  <c r="G19" i="13"/>
  <c r="F20" i="13"/>
  <c r="G20" i="13" s="1"/>
  <c r="F21" i="13"/>
  <c r="G21" i="13"/>
  <c r="F22" i="13"/>
  <c r="G22" i="13"/>
  <c r="F23" i="13"/>
  <c r="G23" i="13"/>
  <c r="F24" i="13"/>
  <c r="G24" i="13" s="1"/>
  <c r="F25" i="13"/>
  <c r="G25" i="13"/>
  <c r="F26" i="13"/>
  <c r="G26" i="13"/>
  <c r="F27" i="13"/>
  <c r="G27" i="13"/>
  <c r="F28" i="13"/>
  <c r="G28" i="13" s="1"/>
  <c r="F29" i="13"/>
  <c r="G29" i="13"/>
  <c r="F30" i="13"/>
  <c r="G30" i="13"/>
  <c r="F31" i="13"/>
  <c r="G31" i="13"/>
  <c r="F32" i="13"/>
  <c r="G32" i="13" s="1"/>
  <c r="F33" i="13"/>
  <c r="G33" i="13"/>
  <c r="F34" i="13"/>
  <c r="G34" i="13"/>
  <c r="F35" i="13"/>
  <c r="G35" i="13"/>
  <c r="F36" i="13"/>
  <c r="G36" i="13" s="1"/>
  <c r="F37" i="13"/>
  <c r="G37" i="13"/>
  <c r="F38" i="13"/>
  <c r="G38" i="13"/>
  <c r="F39" i="13"/>
  <c r="G39" i="13"/>
  <c r="F40" i="13"/>
  <c r="G40" i="13" s="1"/>
  <c r="F41" i="13"/>
  <c r="G41" i="13"/>
  <c r="F42" i="13"/>
  <c r="G42" i="13"/>
  <c r="F43" i="13"/>
  <c r="G43" i="13"/>
  <c r="F44" i="13"/>
  <c r="G44" i="13" s="1"/>
  <c r="F45" i="13"/>
  <c r="G45" i="13"/>
  <c r="F46" i="13"/>
  <c r="G46" i="13"/>
  <c r="F47" i="13"/>
  <c r="G47" i="13"/>
  <c r="F48" i="13"/>
  <c r="G48" i="13" s="1"/>
  <c r="F49" i="13"/>
  <c r="G49" i="13"/>
  <c r="F50" i="13"/>
  <c r="G50" i="13"/>
  <c r="F51" i="13"/>
  <c r="G51" i="13"/>
  <c r="F52" i="13"/>
  <c r="G52" i="13" s="1"/>
  <c r="F53" i="13"/>
  <c r="G53" i="13"/>
  <c r="F54" i="13"/>
  <c r="G54" i="13"/>
  <c r="F55" i="13"/>
  <c r="G55" i="13"/>
  <c r="F56" i="13"/>
  <c r="G56" i="13" s="1"/>
  <c r="F57" i="13"/>
  <c r="G57" i="13"/>
  <c r="F58" i="13"/>
  <c r="G58" i="13"/>
  <c r="F59" i="13"/>
  <c r="G59" i="13"/>
  <c r="F60" i="13"/>
  <c r="G60" i="13" s="1"/>
  <c r="F61" i="13"/>
  <c r="G61" i="13"/>
  <c r="F62" i="13"/>
  <c r="G62" i="13"/>
  <c r="F63" i="13"/>
  <c r="G63" i="13"/>
  <c r="F64" i="13"/>
  <c r="G64" i="13" s="1"/>
  <c r="F65" i="13"/>
  <c r="G65" i="13"/>
  <c r="F66" i="13"/>
  <c r="G66" i="13"/>
  <c r="F67" i="13"/>
  <c r="G67" i="13"/>
  <c r="F68" i="13"/>
  <c r="G68" i="13" s="1"/>
  <c r="F69" i="13"/>
  <c r="G69" i="13"/>
  <c r="F70" i="13"/>
  <c r="G70" i="13"/>
  <c r="F71" i="13"/>
  <c r="G71" i="13"/>
  <c r="F72" i="13"/>
  <c r="G72" i="13" s="1"/>
  <c r="F73" i="13"/>
  <c r="G73" i="13"/>
  <c r="G10" i="13"/>
  <c r="F10" i="13"/>
  <c r="F11" i="12"/>
  <c r="G11" i="12" s="1"/>
  <c r="F12" i="12"/>
  <c r="G12" i="12" s="1"/>
  <c r="F13" i="12"/>
  <c r="G13" i="12" s="1"/>
  <c r="F14" i="12"/>
  <c r="G14" i="12" s="1"/>
  <c r="F15" i="12"/>
  <c r="G15" i="12" s="1"/>
  <c r="F16" i="12"/>
  <c r="G16" i="12" s="1"/>
  <c r="F17" i="12"/>
  <c r="G17" i="12" s="1"/>
  <c r="F18" i="12"/>
  <c r="G18" i="12" s="1"/>
  <c r="F19" i="12"/>
  <c r="G19" i="12" s="1"/>
  <c r="F20" i="12"/>
  <c r="G20" i="12" s="1"/>
  <c r="F21" i="12"/>
  <c r="G21" i="12" s="1"/>
  <c r="F22" i="12"/>
  <c r="G22" i="12" s="1"/>
  <c r="F23" i="12"/>
  <c r="G23" i="12" s="1"/>
  <c r="F24" i="12"/>
  <c r="G24" i="12" s="1"/>
  <c r="F25" i="12"/>
  <c r="G25" i="12" s="1"/>
  <c r="F26" i="12"/>
  <c r="G26" i="12" s="1"/>
  <c r="F27" i="12"/>
  <c r="G27" i="12" s="1"/>
  <c r="F28" i="12"/>
  <c r="G28" i="12" s="1"/>
  <c r="F29" i="12"/>
  <c r="G29" i="12" s="1"/>
  <c r="F30" i="12"/>
  <c r="G30" i="12" s="1"/>
  <c r="F31" i="12"/>
  <c r="G31" i="12" s="1"/>
  <c r="F32" i="12"/>
  <c r="G32" i="12" s="1"/>
  <c r="F33" i="12"/>
  <c r="G33" i="12" s="1"/>
  <c r="F34" i="12"/>
  <c r="G34" i="12" s="1"/>
  <c r="F35" i="12"/>
  <c r="G35" i="12" s="1"/>
  <c r="F36" i="12"/>
  <c r="G36" i="12" s="1"/>
  <c r="F37" i="12"/>
  <c r="G37" i="12" s="1"/>
  <c r="F38" i="12"/>
  <c r="G38" i="12" s="1"/>
  <c r="F39" i="12"/>
  <c r="G39" i="12" s="1"/>
  <c r="F40" i="12"/>
  <c r="G40" i="12" s="1"/>
  <c r="F41" i="12"/>
  <c r="G41" i="12" s="1"/>
  <c r="F42" i="12"/>
  <c r="G42" i="12" s="1"/>
  <c r="F43" i="12"/>
  <c r="G43" i="12" s="1"/>
  <c r="F44" i="12"/>
  <c r="G44" i="12" s="1"/>
  <c r="F45" i="12"/>
  <c r="G45" i="12" s="1"/>
  <c r="F46" i="12"/>
  <c r="G46" i="12" s="1"/>
  <c r="F47" i="12"/>
  <c r="G47" i="12" s="1"/>
  <c r="F48" i="12"/>
  <c r="G48" i="12" s="1"/>
  <c r="F49" i="12"/>
  <c r="G49" i="12" s="1"/>
  <c r="F50" i="12"/>
  <c r="G50" i="12" s="1"/>
  <c r="F51" i="12"/>
  <c r="G51" i="12" s="1"/>
  <c r="F52" i="12"/>
  <c r="G52" i="12" s="1"/>
  <c r="F53" i="12"/>
  <c r="G53" i="12" s="1"/>
  <c r="F54" i="12"/>
  <c r="G54" i="12" s="1"/>
  <c r="F55" i="12"/>
  <c r="G55" i="12" s="1"/>
  <c r="F56" i="12"/>
  <c r="G56" i="12" s="1"/>
  <c r="F57" i="12"/>
  <c r="G57" i="12" s="1"/>
  <c r="F58" i="12"/>
  <c r="G58" i="12" s="1"/>
  <c r="F59" i="12"/>
  <c r="G59" i="12" s="1"/>
  <c r="F60" i="12"/>
  <c r="G60" i="12" s="1"/>
  <c r="F61" i="12"/>
  <c r="G61" i="12" s="1"/>
  <c r="F62" i="12"/>
  <c r="G62" i="12" s="1"/>
  <c r="F63" i="12"/>
  <c r="G63" i="12" s="1"/>
  <c r="F64" i="12"/>
  <c r="G64" i="12" s="1"/>
  <c r="F65" i="12"/>
  <c r="G65" i="12" s="1"/>
  <c r="F66" i="12"/>
  <c r="G66" i="12" s="1"/>
  <c r="F67" i="12"/>
  <c r="G67" i="12" s="1"/>
  <c r="F68" i="12"/>
  <c r="G68" i="12" s="1"/>
  <c r="F69" i="12"/>
  <c r="G69" i="12" s="1"/>
  <c r="F70" i="12"/>
  <c r="G70" i="12" s="1"/>
  <c r="F71" i="12"/>
  <c r="G71" i="12" s="1"/>
  <c r="F72" i="12"/>
  <c r="G72" i="12" s="1"/>
  <c r="F73" i="12"/>
  <c r="G73" i="12" s="1"/>
  <c r="F74" i="12"/>
  <c r="G74" i="12" s="1"/>
  <c r="F75" i="12"/>
  <c r="G75" i="12" s="1"/>
  <c r="F76" i="12"/>
  <c r="G76" i="12" s="1"/>
  <c r="F77" i="12"/>
  <c r="G77" i="12" s="1"/>
  <c r="F78" i="12"/>
  <c r="G78" i="12" s="1"/>
  <c r="F79" i="12"/>
  <c r="G79" i="12" s="1"/>
  <c r="F80" i="12"/>
  <c r="G80" i="12" s="1"/>
  <c r="F81" i="12"/>
  <c r="G81" i="12" s="1"/>
  <c r="F82" i="12"/>
  <c r="G82" i="12" s="1"/>
  <c r="F83" i="12"/>
  <c r="G83" i="12" s="1"/>
  <c r="F84" i="12"/>
  <c r="G84" i="12" s="1"/>
  <c r="F85" i="12"/>
  <c r="G85" i="12" s="1"/>
  <c r="F86" i="12"/>
  <c r="G86" i="12" s="1"/>
  <c r="F87" i="12"/>
  <c r="G87" i="12" s="1"/>
  <c r="F88" i="12"/>
  <c r="G88" i="12" s="1"/>
  <c r="F89" i="12"/>
  <c r="G89" i="12" s="1"/>
  <c r="F90" i="12"/>
  <c r="G90" i="12" s="1"/>
  <c r="F91" i="12"/>
  <c r="G91" i="12" s="1"/>
  <c r="F92" i="12"/>
  <c r="G92" i="12" s="1"/>
  <c r="F93" i="12"/>
  <c r="G93" i="12" s="1"/>
  <c r="F94" i="12"/>
  <c r="G94" i="12" s="1"/>
  <c r="F95" i="12"/>
  <c r="G95" i="12" s="1"/>
  <c r="F96" i="12"/>
  <c r="G96" i="12" s="1"/>
  <c r="F97" i="12"/>
  <c r="G97" i="12" s="1"/>
  <c r="F98" i="12"/>
  <c r="G98" i="12" s="1"/>
  <c r="F99" i="12"/>
  <c r="G99" i="12" s="1"/>
  <c r="F100" i="12"/>
  <c r="G100" i="12" s="1"/>
  <c r="F101" i="12"/>
  <c r="G101" i="12" s="1"/>
  <c r="F102" i="12"/>
  <c r="G102" i="12" s="1"/>
  <c r="F103" i="12"/>
  <c r="G103" i="12" s="1"/>
  <c r="F104" i="12"/>
  <c r="G104" i="12" s="1"/>
  <c r="F105" i="12"/>
  <c r="G105" i="12" s="1"/>
  <c r="F106" i="12"/>
  <c r="G106" i="12" s="1"/>
  <c r="F107" i="12"/>
  <c r="G107" i="12" s="1"/>
  <c r="F108" i="12"/>
  <c r="G108" i="12" s="1"/>
  <c r="F109" i="12"/>
  <c r="G109" i="12" s="1"/>
  <c r="F110" i="12"/>
  <c r="G110" i="12" s="1"/>
  <c r="F111" i="12"/>
  <c r="G111" i="12" s="1"/>
  <c r="F112" i="12"/>
  <c r="G112" i="12" s="1"/>
  <c r="F113" i="12"/>
  <c r="G113" i="12" s="1"/>
  <c r="F114" i="12"/>
  <c r="G114" i="12" s="1"/>
  <c r="F115" i="12"/>
  <c r="G115" i="12" s="1"/>
  <c r="F116" i="12"/>
  <c r="G116" i="12" s="1"/>
  <c r="F117" i="12"/>
  <c r="G117" i="12" s="1"/>
  <c r="F118" i="12"/>
  <c r="G118" i="12" s="1"/>
  <c r="F119" i="12"/>
  <c r="G119" i="12" s="1"/>
  <c r="F120" i="12"/>
  <c r="G120" i="12" s="1"/>
  <c r="F121" i="12"/>
  <c r="G121" i="12" s="1"/>
  <c r="F122" i="12"/>
  <c r="G122" i="12" s="1"/>
  <c r="F123" i="12"/>
  <c r="G123" i="12" s="1"/>
  <c r="F124" i="12"/>
  <c r="G124" i="12" s="1"/>
  <c r="F125" i="12"/>
  <c r="G125" i="12" s="1"/>
  <c r="F126" i="12"/>
  <c r="G126" i="12" s="1"/>
  <c r="F127" i="12"/>
  <c r="G127" i="12" s="1"/>
  <c r="F128" i="12"/>
  <c r="G128" i="12" s="1"/>
  <c r="G10" i="12"/>
  <c r="F11" i="3"/>
  <c r="G11" i="3" s="1"/>
  <c r="F12" i="3"/>
  <c r="G12" i="3" s="1"/>
  <c r="F13" i="3"/>
  <c r="G13" i="3" s="1"/>
  <c r="F14" i="3"/>
  <c r="G14" i="3"/>
  <c r="F15" i="3"/>
  <c r="G15" i="3" s="1"/>
  <c r="F16" i="3"/>
  <c r="G16" i="3" s="1"/>
  <c r="F17" i="3"/>
  <c r="G17" i="3" s="1"/>
  <c r="F18" i="3"/>
  <c r="G18" i="3"/>
  <c r="F19" i="3"/>
  <c r="G19" i="3" s="1"/>
  <c r="F20" i="3"/>
  <c r="G20" i="3" s="1"/>
  <c r="F21" i="3"/>
  <c r="G21" i="3" s="1"/>
  <c r="F22" i="3"/>
  <c r="G22" i="3"/>
  <c r="F23" i="3"/>
  <c r="G23" i="3" s="1"/>
  <c r="F24" i="3"/>
  <c r="G24" i="3" s="1"/>
  <c r="F25" i="3"/>
  <c r="G25" i="3" s="1"/>
  <c r="F26" i="3"/>
  <c r="G26" i="3"/>
  <c r="F27" i="3"/>
  <c r="G27" i="3" s="1"/>
  <c r="F28" i="3"/>
  <c r="G28" i="3" s="1"/>
  <c r="F29" i="3"/>
  <c r="G29" i="3" s="1"/>
  <c r="F30" i="3"/>
  <c r="G30" i="3"/>
  <c r="F31" i="3"/>
  <c r="G31" i="3" s="1"/>
  <c r="F32" i="3"/>
  <c r="G32" i="3" s="1"/>
  <c r="F33" i="3"/>
  <c r="G33" i="3" s="1"/>
  <c r="F34" i="3"/>
  <c r="G34" i="3"/>
  <c r="F35" i="3"/>
  <c r="G35" i="3" s="1"/>
  <c r="F36" i="3"/>
  <c r="G36" i="3" s="1"/>
  <c r="F37" i="3"/>
  <c r="G37" i="3" s="1"/>
  <c r="F38" i="3"/>
  <c r="G38" i="3"/>
  <c r="F39" i="3"/>
  <c r="G39" i="3" s="1"/>
  <c r="F40" i="3"/>
  <c r="G40" i="3" s="1"/>
  <c r="F41" i="3"/>
  <c r="G41" i="3" s="1"/>
  <c r="F42" i="3"/>
  <c r="G42" i="3"/>
  <c r="F43" i="3"/>
  <c r="G43" i="3" s="1"/>
  <c r="F44" i="3"/>
  <c r="G44" i="3" s="1"/>
  <c r="F45" i="3"/>
  <c r="G45" i="3" s="1"/>
  <c r="F46" i="3"/>
  <c r="G46" i="3"/>
  <c r="F47" i="3"/>
  <c r="G47" i="3" s="1"/>
  <c r="F48" i="3"/>
  <c r="G48" i="3" s="1"/>
  <c r="F49" i="3"/>
  <c r="G49" i="3" s="1"/>
  <c r="F50" i="3"/>
  <c r="G50" i="3"/>
  <c r="F51" i="3"/>
  <c r="G51" i="3" s="1"/>
  <c r="F52" i="3"/>
  <c r="G52" i="3" s="1"/>
  <c r="F53" i="3"/>
  <c r="G53" i="3" s="1"/>
  <c r="F54" i="3"/>
  <c r="G54" i="3"/>
  <c r="F55" i="3"/>
  <c r="G55" i="3" s="1"/>
  <c r="F56" i="3"/>
  <c r="G56" i="3" s="1"/>
  <c r="F57" i="3"/>
  <c r="G57" i="3" s="1"/>
  <c r="F58" i="3"/>
  <c r="G58" i="3"/>
  <c r="F59" i="3"/>
  <c r="G59" i="3" s="1"/>
  <c r="F60" i="3"/>
  <c r="G60" i="3" s="1"/>
  <c r="F61" i="3"/>
  <c r="G61" i="3" s="1"/>
  <c r="F62" i="3"/>
  <c r="G62" i="3"/>
  <c r="G10" i="3"/>
  <c r="F10" i="3"/>
  <c r="F11" i="14"/>
  <c r="G11" i="14" s="1"/>
  <c r="F12" i="14"/>
  <c r="G12" i="14"/>
  <c r="F13" i="14"/>
  <c r="G13" i="14" s="1"/>
  <c r="F14" i="14"/>
  <c r="G14" i="14"/>
  <c r="F15" i="14"/>
  <c r="G15" i="14"/>
  <c r="F16" i="14"/>
  <c r="G16" i="14"/>
  <c r="F17" i="14"/>
  <c r="G17" i="14"/>
  <c r="F18" i="14"/>
  <c r="G18" i="14"/>
  <c r="F19" i="14"/>
  <c r="G19" i="14"/>
  <c r="F20" i="14"/>
  <c r="G20" i="14"/>
  <c r="F21" i="14"/>
  <c r="G21" i="14"/>
  <c r="F22" i="14"/>
  <c r="G22" i="14"/>
  <c r="F23" i="14"/>
  <c r="G23" i="14"/>
  <c r="F24" i="14"/>
  <c r="G24" i="14"/>
  <c r="F25" i="14"/>
  <c r="G25" i="14"/>
  <c r="F26" i="14"/>
  <c r="G26" i="14"/>
  <c r="F27" i="14"/>
  <c r="G27" i="14"/>
  <c r="F28" i="14"/>
  <c r="G28" i="14"/>
  <c r="F29" i="14"/>
  <c r="G29" i="14"/>
  <c r="F30" i="14"/>
  <c r="G30" i="14"/>
  <c r="F31" i="14"/>
  <c r="G31" i="14"/>
  <c r="F32" i="14"/>
  <c r="G32" i="14"/>
  <c r="F33" i="14"/>
  <c r="G33" i="14"/>
  <c r="F34" i="14"/>
  <c r="G34" i="14"/>
  <c r="F35" i="14"/>
  <c r="G35" i="14"/>
  <c r="F36" i="14"/>
  <c r="G36" i="14"/>
  <c r="F37" i="14"/>
  <c r="G37" i="14"/>
  <c r="F38" i="14"/>
  <c r="G38" i="14"/>
  <c r="F39" i="14"/>
  <c r="G39" i="14"/>
  <c r="F40" i="14"/>
  <c r="G40" i="14"/>
  <c r="F41" i="14"/>
  <c r="G41" i="14"/>
  <c r="F42" i="14"/>
  <c r="G42" i="14"/>
  <c r="F43" i="14"/>
  <c r="G43" i="14"/>
  <c r="F44" i="14"/>
  <c r="G44" i="14"/>
  <c r="F45" i="14"/>
  <c r="G45" i="14"/>
  <c r="F46" i="14"/>
  <c r="G46" i="14"/>
  <c r="F47" i="14"/>
  <c r="G47" i="14"/>
  <c r="F48" i="14"/>
  <c r="G48" i="14"/>
  <c r="F49" i="14"/>
  <c r="G49" i="14"/>
  <c r="F50" i="14"/>
  <c r="G50" i="14"/>
  <c r="F51" i="14"/>
  <c r="G51" i="14"/>
  <c r="F52" i="14"/>
  <c r="G52" i="14"/>
  <c r="F53" i="14"/>
  <c r="G53" i="14"/>
  <c r="F54" i="14"/>
  <c r="G54" i="14"/>
  <c r="F55" i="14"/>
  <c r="G55" i="14"/>
  <c r="F56" i="14"/>
  <c r="G56" i="14"/>
  <c r="G10" i="14"/>
  <c r="F10" i="14"/>
  <c r="F11" i="1"/>
  <c r="G11" i="1" s="1"/>
  <c r="F12" i="1"/>
  <c r="G12" i="1" s="1"/>
  <c r="F13" i="1"/>
  <c r="G13" i="1"/>
  <c r="F14" i="1"/>
  <c r="G14" i="1"/>
  <c r="F15" i="1"/>
  <c r="G15" i="1"/>
  <c r="F16" i="1"/>
  <c r="G16" i="1"/>
  <c r="F17" i="1"/>
  <c r="G17" i="1"/>
  <c r="F18" i="1"/>
  <c r="G18" i="1"/>
  <c r="F19" i="1"/>
  <c r="G19" i="1"/>
  <c r="F20" i="1"/>
  <c r="G20" i="1"/>
  <c r="F21" i="1"/>
  <c r="G21" i="1"/>
  <c r="F22" i="1"/>
  <c r="G22" i="1"/>
  <c r="F23" i="1"/>
  <c r="G23" i="1"/>
  <c r="F24" i="1"/>
  <c r="G24" i="1"/>
  <c r="F25" i="1"/>
  <c r="G25" i="1"/>
  <c r="F26" i="1"/>
  <c r="G26" i="1"/>
  <c r="F27" i="1"/>
  <c r="G27" i="1"/>
  <c r="F28" i="1"/>
  <c r="G28" i="1"/>
  <c r="F29" i="1"/>
  <c r="G29" i="1"/>
  <c r="F30" i="1"/>
  <c r="G30" i="1"/>
  <c r="F31" i="1"/>
  <c r="G31" i="1"/>
  <c r="F32" i="1"/>
  <c r="G32" i="1"/>
  <c r="F33" i="1"/>
  <c r="G33" i="1"/>
  <c r="F34" i="1"/>
  <c r="G34" i="1"/>
  <c r="F35" i="1"/>
  <c r="G35" i="1"/>
  <c r="F36" i="1"/>
  <c r="G36" i="1"/>
  <c r="F37" i="1"/>
  <c r="G37" i="1"/>
  <c r="F38" i="1"/>
  <c r="G38" i="1"/>
  <c r="F39" i="1"/>
  <c r="G39" i="1"/>
  <c r="F40" i="1"/>
  <c r="G40" i="1"/>
  <c r="F41" i="1"/>
  <c r="G41" i="1"/>
  <c r="F42" i="1"/>
  <c r="G42" i="1"/>
  <c r="F43" i="1"/>
  <c r="G43" i="1"/>
  <c r="F44" i="1"/>
  <c r="G44" i="1"/>
  <c r="F45" i="1"/>
  <c r="G45" i="1"/>
  <c r="F46" i="1"/>
  <c r="G46" i="1"/>
  <c r="F47" i="1"/>
  <c r="G47" i="1"/>
  <c r="F48" i="1"/>
  <c r="G48" i="1"/>
  <c r="F49" i="1"/>
  <c r="G49" i="1"/>
  <c r="F50" i="1"/>
  <c r="G50" i="1"/>
  <c r="G10" i="1"/>
  <c r="F10" i="1"/>
  <c r="F6" i="10"/>
  <c r="F18" i="10" s="1"/>
  <c r="G18" i="10" s="1"/>
  <c r="F138" i="10" l="1"/>
  <c r="G138" i="10" s="1"/>
  <c r="F123" i="10"/>
  <c r="G123" i="10" s="1"/>
  <c r="F111" i="10"/>
  <c r="G111" i="10" s="1"/>
  <c r="F95" i="10"/>
  <c r="G95" i="10" s="1"/>
  <c r="F79" i="10"/>
  <c r="G79" i="10" s="1"/>
  <c r="F59" i="10"/>
  <c r="G59" i="10" s="1"/>
  <c r="F47" i="10"/>
  <c r="G47" i="10" s="1"/>
  <c r="F27" i="10"/>
  <c r="G27" i="10" s="1"/>
  <c r="F10" i="10"/>
  <c r="G10" i="10" s="1"/>
  <c r="F133" i="10"/>
  <c r="G133" i="10" s="1"/>
  <c r="F118" i="10"/>
  <c r="G118" i="10" s="1"/>
  <c r="F102" i="10"/>
  <c r="G102" i="10" s="1"/>
  <c r="F82" i="10"/>
  <c r="G82" i="10" s="1"/>
  <c r="F66" i="10"/>
  <c r="G66" i="10" s="1"/>
  <c r="F50" i="10"/>
  <c r="G50" i="10" s="1"/>
  <c r="F30" i="10"/>
  <c r="G30" i="10" s="1"/>
  <c r="F13" i="10"/>
  <c r="G13" i="10" s="1"/>
  <c r="F142" i="10"/>
  <c r="G142" i="10" s="1"/>
  <c r="F126" i="10"/>
  <c r="G126" i="10" s="1"/>
  <c r="F119" i="10"/>
  <c r="G119" i="10" s="1"/>
  <c r="F99" i="10"/>
  <c r="G99" i="10" s="1"/>
  <c r="F83" i="10"/>
  <c r="G83" i="10" s="1"/>
  <c r="F67" i="10"/>
  <c r="G67" i="10" s="1"/>
  <c r="F51" i="10"/>
  <c r="G51" i="10" s="1"/>
  <c r="F43" i="10"/>
  <c r="G43" i="10" s="1"/>
  <c r="F23" i="10"/>
  <c r="G23" i="10" s="1"/>
  <c r="F137" i="10"/>
  <c r="G137" i="10" s="1"/>
  <c r="F122" i="10"/>
  <c r="G122" i="10" s="1"/>
  <c r="F110" i="10"/>
  <c r="G110" i="10" s="1"/>
  <c r="F98" i="10"/>
  <c r="G98" i="10" s="1"/>
  <c r="F78" i="10"/>
  <c r="G78" i="10" s="1"/>
  <c r="F62" i="10"/>
  <c r="G62" i="10" s="1"/>
  <c r="F46" i="10"/>
  <c r="G46" i="10" s="1"/>
  <c r="F34" i="10"/>
  <c r="G34" i="10" s="1"/>
  <c r="F26" i="10"/>
  <c r="G26" i="10" s="1"/>
  <c r="F144" i="10"/>
  <c r="G144" i="10" s="1"/>
  <c r="F140" i="10"/>
  <c r="G140" i="10" s="1"/>
  <c r="F136" i="10"/>
  <c r="G136" i="10" s="1"/>
  <c r="F132" i="10"/>
  <c r="G132" i="10" s="1"/>
  <c r="F128" i="10"/>
  <c r="G128" i="10" s="1"/>
  <c r="F125" i="10"/>
  <c r="G125" i="10" s="1"/>
  <c r="F121" i="10"/>
  <c r="G121" i="10" s="1"/>
  <c r="F117" i="10"/>
  <c r="G117" i="10" s="1"/>
  <c r="F113" i="10"/>
  <c r="G113" i="10" s="1"/>
  <c r="F109" i="10"/>
  <c r="G109" i="10" s="1"/>
  <c r="F105" i="10"/>
  <c r="G105" i="10" s="1"/>
  <c r="F101" i="10"/>
  <c r="G101" i="10" s="1"/>
  <c r="F97" i="10"/>
  <c r="G97" i="10" s="1"/>
  <c r="F93" i="10"/>
  <c r="G93" i="10" s="1"/>
  <c r="F89" i="10"/>
  <c r="G89" i="10" s="1"/>
  <c r="F85" i="10"/>
  <c r="G85" i="10" s="1"/>
  <c r="F81" i="10"/>
  <c r="G81" i="10" s="1"/>
  <c r="F77" i="10"/>
  <c r="G77" i="10" s="1"/>
  <c r="F73" i="10"/>
  <c r="G73" i="10" s="1"/>
  <c r="F69" i="10"/>
  <c r="G69" i="10" s="1"/>
  <c r="F65" i="10"/>
  <c r="G65" i="10" s="1"/>
  <c r="F61" i="10"/>
  <c r="G61" i="10" s="1"/>
  <c r="F57" i="10"/>
  <c r="G57" i="10" s="1"/>
  <c r="F53" i="10"/>
  <c r="G53" i="10" s="1"/>
  <c r="F49" i="10"/>
  <c r="G49" i="10" s="1"/>
  <c r="F45" i="10"/>
  <c r="G45" i="10" s="1"/>
  <c r="F41" i="10"/>
  <c r="G41" i="10" s="1"/>
  <c r="F37" i="10"/>
  <c r="G37" i="10" s="1"/>
  <c r="F33" i="10"/>
  <c r="G33" i="10" s="1"/>
  <c r="F29" i="10"/>
  <c r="G29" i="10" s="1"/>
  <c r="F25" i="10"/>
  <c r="G25" i="10" s="1"/>
  <c r="F21" i="10"/>
  <c r="G21" i="10" s="1"/>
  <c r="F17" i="10"/>
  <c r="G17" i="10" s="1"/>
  <c r="F107" i="10"/>
  <c r="G107" i="10" s="1"/>
  <c r="F31" i="10"/>
  <c r="G31" i="10" s="1"/>
  <c r="F86" i="10"/>
  <c r="G86" i="10" s="1"/>
  <c r="F12" i="10"/>
  <c r="G12" i="10" s="1"/>
  <c r="F130" i="10"/>
  <c r="G130" i="10" s="1"/>
  <c r="F103" i="10"/>
  <c r="G103" i="10" s="1"/>
  <c r="F87" i="10"/>
  <c r="G87" i="10" s="1"/>
  <c r="F71" i="10"/>
  <c r="G71" i="10" s="1"/>
  <c r="F55" i="10"/>
  <c r="G55" i="10" s="1"/>
  <c r="F35" i="10"/>
  <c r="G35" i="10" s="1"/>
  <c r="F19" i="10"/>
  <c r="G19" i="10" s="1"/>
  <c r="F14" i="10"/>
  <c r="G14" i="10" s="1"/>
  <c r="F129" i="10"/>
  <c r="G129" i="10" s="1"/>
  <c r="F114" i="10"/>
  <c r="G114" i="10" s="1"/>
  <c r="F94" i="10"/>
  <c r="G94" i="10" s="1"/>
  <c r="F70" i="10"/>
  <c r="G70" i="10" s="1"/>
  <c r="F54" i="10"/>
  <c r="G54" i="10" s="1"/>
  <c r="F38" i="10"/>
  <c r="G38" i="10" s="1"/>
  <c r="F22" i="10"/>
  <c r="G22" i="10" s="1"/>
  <c r="F143" i="10"/>
  <c r="G143" i="10" s="1"/>
  <c r="F139" i="10"/>
  <c r="G139" i="10" s="1"/>
  <c r="F135" i="10"/>
  <c r="G135" i="10" s="1"/>
  <c r="F131" i="10"/>
  <c r="G131" i="10" s="1"/>
  <c r="F127" i="10"/>
  <c r="G127" i="10" s="1"/>
  <c r="F124" i="10"/>
  <c r="G124" i="10" s="1"/>
  <c r="F120" i="10"/>
  <c r="G120" i="10" s="1"/>
  <c r="F116" i="10"/>
  <c r="G116" i="10" s="1"/>
  <c r="F112" i="10"/>
  <c r="G112" i="10" s="1"/>
  <c r="F108" i="10"/>
  <c r="G108" i="10" s="1"/>
  <c r="F104" i="10"/>
  <c r="G104" i="10" s="1"/>
  <c r="F100" i="10"/>
  <c r="G100" i="10" s="1"/>
  <c r="F96" i="10"/>
  <c r="G96" i="10" s="1"/>
  <c r="F92" i="10"/>
  <c r="G92" i="10" s="1"/>
  <c r="F88" i="10"/>
  <c r="G88" i="10" s="1"/>
  <c r="F84" i="10"/>
  <c r="G84" i="10" s="1"/>
  <c r="F80" i="10"/>
  <c r="G80" i="10" s="1"/>
  <c r="F76" i="10"/>
  <c r="G76" i="10" s="1"/>
  <c r="F72" i="10"/>
  <c r="G72" i="10" s="1"/>
  <c r="F68" i="10"/>
  <c r="G68" i="10" s="1"/>
  <c r="F64" i="10"/>
  <c r="G64" i="10" s="1"/>
  <c r="F60" i="10"/>
  <c r="G60" i="10" s="1"/>
  <c r="F56" i="10"/>
  <c r="G56" i="10" s="1"/>
  <c r="F52" i="10"/>
  <c r="G52" i="10" s="1"/>
  <c r="F48" i="10"/>
  <c r="G48" i="10" s="1"/>
  <c r="F44" i="10"/>
  <c r="G44" i="10" s="1"/>
  <c r="F40" i="10"/>
  <c r="G40" i="10" s="1"/>
  <c r="F36" i="10"/>
  <c r="G36" i="10" s="1"/>
  <c r="F32" i="10"/>
  <c r="G32" i="10" s="1"/>
  <c r="F28" i="10"/>
  <c r="G28" i="10" s="1"/>
  <c r="F24" i="10"/>
  <c r="G24" i="10" s="1"/>
  <c r="F20" i="10"/>
  <c r="G20" i="10" s="1"/>
  <c r="F16" i="10"/>
  <c r="G16" i="10" s="1"/>
  <c r="F11" i="10"/>
  <c r="G11" i="10" s="1"/>
  <c r="F134" i="10"/>
  <c r="G134" i="10" s="1"/>
  <c r="F115" i="10"/>
  <c r="G115" i="10" s="1"/>
  <c r="F91" i="10"/>
  <c r="G91" i="10" s="1"/>
  <c r="F75" i="10"/>
  <c r="G75" i="10" s="1"/>
  <c r="F63" i="10"/>
  <c r="G63" i="10" s="1"/>
  <c r="F39" i="10"/>
  <c r="G39" i="10" s="1"/>
  <c r="F15" i="10"/>
  <c r="G15" i="10" s="1"/>
  <c r="F141" i="10"/>
  <c r="G141" i="10" s="1"/>
  <c r="F106" i="10"/>
  <c r="G106" i="10" s="1"/>
  <c r="F90" i="10"/>
  <c r="G90" i="10" s="1"/>
  <c r="F74" i="10"/>
  <c r="G74" i="10" s="1"/>
  <c r="F58" i="10"/>
  <c r="G58" i="10" s="1"/>
  <c r="F42" i="10"/>
  <c r="G42" i="10" s="1"/>
</calcChain>
</file>

<file path=xl/sharedStrings.xml><?xml version="1.0" encoding="utf-8"?>
<sst xmlns="http://schemas.openxmlformats.org/spreadsheetml/2006/main" count="13656" uniqueCount="2933">
  <si>
    <t>Cross-State Air Pollution Rule (CSAPR) Cross-State Air Pollution Rule NOx Ozone Season Group 2 Trading Program New Unit Set-Aside (NUSA) Allowance Allocations</t>
  </si>
  <si>
    <t/>
  </si>
  <si>
    <t>For Eligible CSAPR-Covered Units in Arkansas Under 40 CFR 97.811(b), 97.812 and 97.821</t>
  </si>
  <si>
    <t>0</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</si>
  <si>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</si>
  <si>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</si>
  <si>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</si>
  <si>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</si>
  <si>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</si>
  <si>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</si>
  <si>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</si>
  <si>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</si>
  <si>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</si>
  <si>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</si>
  <si>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AR</t>
  </si>
  <si>
    <t>2</t>
  </si>
  <si>
    <t>3</t>
  </si>
  <si>
    <t>06/19/1954</t>
  </si>
  <si>
    <t>1</t>
  </si>
  <si>
    <t>12</t>
  </si>
  <si>
    <t>07/01/1954</t>
  </si>
  <si>
    <t>170</t>
  </si>
  <si>
    <t>Lake Catherine</t>
  </si>
  <si>
    <t>4</t>
  </si>
  <si>
    <t>04/07/1970</t>
  </si>
  <si>
    <t>201</t>
  </si>
  <si>
    <t>Thomas Fitzhugh</t>
  </si>
  <si>
    <t>12/31/2002</t>
  </si>
  <si>
    <t>202</t>
  </si>
  <si>
    <t>Carl Bailey</t>
  </si>
  <si>
    <t>01</t>
  </si>
  <si>
    <t>03/15/1966</t>
  </si>
  <si>
    <t>203</t>
  </si>
  <si>
    <t>McClellan</t>
  </si>
  <si>
    <t>04/01/1970</t>
  </si>
  <si>
    <t>6009</t>
  </si>
  <si>
    <t>White Bluff</t>
  </si>
  <si>
    <t>31</t>
  </si>
  <si>
    <t>08/22/1980</t>
  </si>
  <si>
    <t>32</t>
  </si>
  <si>
    <t>33</t>
  </si>
  <si>
    <t>07/23/1981</t>
  </si>
  <si>
    <t>6138</t>
  </si>
  <si>
    <t>Flint Creek Power Plant</t>
  </si>
  <si>
    <t>20</t>
  </si>
  <si>
    <t>01/30/1978</t>
  </si>
  <si>
    <t>6641</t>
  </si>
  <si>
    <t>Independence</t>
  </si>
  <si>
    <t>01/18/1983</t>
  </si>
  <si>
    <t>30</t>
  </si>
  <si>
    <t>12/06/1984</t>
  </si>
  <si>
    <t>7825</t>
  </si>
  <si>
    <t>Fulton</t>
  </si>
  <si>
    <t>CT1</t>
  </si>
  <si>
    <t>14</t>
  </si>
  <si>
    <t>04/21/2001</t>
  </si>
  <si>
    <t>55075</t>
  </si>
  <si>
    <t>Pine Bluff Energy Center</t>
  </si>
  <si>
    <t>CT-1</t>
  </si>
  <si>
    <t>108</t>
  </si>
  <si>
    <t>08/31/2001</t>
  </si>
  <si>
    <t>55221</t>
  </si>
  <si>
    <t>Oswald Generating Station</t>
  </si>
  <si>
    <t>G1</t>
  </si>
  <si>
    <t>22</t>
  </si>
  <si>
    <t>04/22/2002</t>
  </si>
  <si>
    <t>G2</t>
  </si>
  <si>
    <t>04/15/2002</t>
  </si>
  <si>
    <t>G3</t>
  </si>
  <si>
    <t>21</t>
  </si>
  <si>
    <t>04/08/2002</t>
  </si>
  <si>
    <t>G4</t>
  </si>
  <si>
    <t>04/03/2002</t>
  </si>
  <si>
    <t>G5</t>
  </si>
  <si>
    <t>17</t>
  </si>
  <si>
    <t>03/28/2002</t>
  </si>
  <si>
    <t>G6</t>
  </si>
  <si>
    <t>16</t>
  </si>
  <si>
    <t>03/23/2002</t>
  </si>
  <si>
    <t>G7</t>
  </si>
  <si>
    <t>18</t>
  </si>
  <si>
    <t>04/18/2002</t>
  </si>
  <si>
    <t>55340</t>
  </si>
  <si>
    <t>Dell Power Plant</t>
  </si>
  <si>
    <t>05/08/2007</t>
  </si>
  <si>
    <t>04/23/2007</t>
  </si>
  <si>
    <t>55380</t>
  </si>
  <si>
    <t>Union Power Station</t>
  </si>
  <si>
    <t>CTG-1</t>
  </si>
  <si>
    <t>09/03/2002</t>
  </si>
  <si>
    <t>CTG-2</t>
  </si>
  <si>
    <t>09/06/2002</t>
  </si>
  <si>
    <t>CTG-3</t>
  </si>
  <si>
    <t>11/25/2002</t>
  </si>
  <si>
    <t>CTG-4</t>
  </si>
  <si>
    <t>11/28/2002</t>
  </si>
  <si>
    <t>CTG-5</t>
  </si>
  <si>
    <t>01/28/2003</t>
  </si>
  <si>
    <t>CTG-6</t>
  </si>
  <si>
    <t>02/02/2003</t>
  </si>
  <si>
    <t>CTG-7</t>
  </si>
  <si>
    <t>03/03/2003</t>
  </si>
  <si>
    <t>CTG-8</t>
  </si>
  <si>
    <t>03/07/2003</t>
  </si>
  <si>
    <t>55418</t>
  </si>
  <si>
    <t>Hot Spring Energy Facility</t>
  </si>
  <si>
    <t>04/17/2002</t>
  </si>
  <si>
    <t>CT-2</t>
  </si>
  <si>
    <t>03/29/2002</t>
  </si>
  <si>
    <t>55714</t>
  </si>
  <si>
    <t>Magnet Cove Generating Station</t>
  </si>
  <si>
    <t>SN-01</t>
  </si>
  <si>
    <t>05/05/2005</t>
  </si>
  <si>
    <t>SN-02</t>
  </si>
  <si>
    <t>10/17/2005</t>
  </si>
  <si>
    <t>56328</t>
  </si>
  <si>
    <t>Harry D. Mattison Power Plant</t>
  </si>
  <si>
    <t>12/13/2007</t>
  </si>
  <si>
    <t>07/02/2007</t>
  </si>
  <si>
    <t>9</t>
  </si>
  <si>
    <t>07/01/2007</t>
  </si>
  <si>
    <t>56456</t>
  </si>
  <si>
    <t>Plum Point Energy Station</t>
  </si>
  <si>
    <t>03/26/2010</t>
  </si>
  <si>
    <t>56505</t>
  </si>
  <si>
    <t>City Water &amp; Light - City of Jonesboro</t>
  </si>
  <si>
    <t>SN04</t>
  </si>
  <si>
    <t>05/16/2000</t>
  </si>
  <si>
    <t>SN06</t>
  </si>
  <si>
    <t>05/15/2003</t>
  </si>
  <si>
    <t>SN07</t>
  </si>
  <si>
    <t>15</t>
  </si>
  <si>
    <t>05/18/2007</t>
  </si>
  <si>
    <t>56564</t>
  </si>
  <si>
    <t>John W. Turk Jr. Power Plant</t>
  </si>
  <si>
    <t>322</t>
  </si>
  <si>
    <t>7</t>
  </si>
  <si>
    <t>11/08/2012</t>
  </si>
  <si>
    <t>Totals:</t>
  </si>
  <si>
    <t xml:space="preserve">1. Under 40 CFR 97.812(a)(10), if the NUSA is undersubscribed, the remaining allowances will be allocated to units in the state that are allocated allowances under 97.811(a)(1). </t>
  </si>
  <si>
    <t xml:space="preserve">2. Under 40 CFR 97.812(a)(10), if the NUSA is undersubscribed, each allocation under 40 CFR 97.811(a)(1) is multiplied by the number of allowances left in the new unit set aside divided by the remainder of the amount of tons in the applicable state NOx Ozone Season Group 2 budget minus the amount of tons in the state's NUSA and Indian Country NUSA for the control period. </t>
  </si>
  <si>
    <t xml:space="preserve">3. The Initial Adjusted Allocation is the product of the Multiplier multiplied by the Existing Unit Allocation under 97.811(a)(1). </t>
  </si>
  <si>
    <t>4. Due to rounding, sometimes the sum of the Initial Adjusted Allocations,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</si>
  <si>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Group 1 Trading Program New Unit Set-Aside (NUSA) Allowance Allocations</t>
  </si>
  <si>
    <t>For Eligible CSAPR-Covered Units in Georgia Under 40 CFR 97.511(b), 97.512 and 97.521</t>
  </si>
  <si>
    <t>6505</t>
  </si>
  <si>
    <t>GA</t>
  </si>
  <si>
    <t>703</t>
  </si>
  <si>
    <t>Bowen</t>
  </si>
  <si>
    <t>1BLR</t>
  </si>
  <si>
    <t>10/21/1971</t>
  </si>
  <si>
    <t>2BLR</t>
  </si>
  <si>
    <t>09/26/1972</t>
  </si>
  <si>
    <t>3BLR</t>
  </si>
  <si>
    <t>12/11/1974</t>
  </si>
  <si>
    <t>4BLR</t>
  </si>
  <si>
    <t>11/14/1975</t>
  </si>
  <si>
    <t>708</t>
  </si>
  <si>
    <t>Hammond</t>
  </si>
  <si>
    <t>09/26/1954</t>
  </si>
  <si>
    <t>06/09/1955</t>
  </si>
  <si>
    <t>06/26/1970</t>
  </si>
  <si>
    <t>710</t>
  </si>
  <si>
    <t>Jack McDonough</t>
  </si>
  <si>
    <t>3AA</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</si>
  <si>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</si>
  <si>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</si>
  <si>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</si>
  <si>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</si>
  <si>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</si>
  <si>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</si>
  <si>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</si>
  <si>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</si>
  <si>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</si>
  <si>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</si>
  <si>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</si>
  <si>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</si>
  <si>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</si>
  <si>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</si>
  <si>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</si>
  <si>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</si>
  <si>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</si>
  <si>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</si>
  <si>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</si>
  <si>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</si>
  <si>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</si>
  <si>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</si>
  <si>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</si>
  <si>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</si>
  <si>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</si>
  <si>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</si>
  <si>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</si>
  <si>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</si>
  <si>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</si>
  <si>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</si>
  <si>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</si>
  <si>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</si>
  <si>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</si>
  <si>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312</t>
  </si>
  <si>
    <t>02/08/1979</t>
  </si>
  <si>
    <t>05/18/1995</t>
  </si>
  <si>
    <t>CT2</t>
  </si>
  <si>
    <t>04/13/1995</t>
  </si>
  <si>
    <t>CT3</t>
  </si>
  <si>
    <t>5</t>
  </si>
  <si>
    <t>06/04/1994</t>
  </si>
  <si>
    <t>CT4</t>
  </si>
  <si>
    <t>05/31/1994</t>
  </si>
  <si>
    <t>CT5</t>
  </si>
  <si>
    <t>05/01/1994</t>
  </si>
  <si>
    <t>CT6</t>
  </si>
  <si>
    <t>05/07/1994</t>
  </si>
  <si>
    <t>CT7</t>
  </si>
  <si>
    <t>04/27/1994</t>
  </si>
  <si>
    <t>CT8</t>
  </si>
  <si>
    <t>02/28/1994</t>
  </si>
  <si>
    <t>6257</t>
  </si>
  <si>
    <t>Scherer</t>
  </si>
  <si>
    <t>03/19/1982</t>
  </si>
  <si>
    <t>02/01/1984</t>
  </si>
  <si>
    <t>2081</t>
  </si>
  <si>
    <t>01/01/1987</t>
  </si>
  <si>
    <t>02/28/1989</t>
  </si>
  <si>
    <t>6258</t>
  </si>
  <si>
    <t>Allen B Wilson Combustion Turbine Plant</t>
  </si>
  <si>
    <t>1A</t>
  </si>
  <si>
    <t>12/01/1972</t>
  </si>
  <si>
    <t>1B</t>
  </si>
  <si>
    <t>1C</t>
  </si>
  <si>
    <t>02/01/1973</t>
  </si>
  <si>
    <t>1D</t>
  </si>
  <si>
    <t>1E</t>
  </si>
  <si>
    <t>04/01/1973</t>
  </si>
  <si>
    <t>1F</t>
  </si>
  <si>
    <t>7348</t>
  </si>
  <si>
    <t>Robins</t>
  </si>
  <si>
    <t>05/17/1995</t>
  </si>
  <si>
    <t>8</t>
  </si>
  <si>
    <t>05/24/1995</t>
  </si>
  <si>
    <t>7764</t>
  </si>
  <si>
    <t>MPC Generating</t>
  </si>
  <si>
    <t>10/22/1999</t>
  </si>
  <si>
    <t>02/21/2001</t>
  </si>
  <si>
    <t>7765</t>
  </si>
  <si>
    <t>Dahlberg (Jackson County)</t>
  </si>
  <si>
    <t>10</t>
  </si>
  <si>
    <t>05/05/2001</t>
  </si>
  <si>
    <t>05/30/2000</t>
  </si>
  <si>
    <t>05/22/2000</t>
  </si>
  <si>
    <t>13</t>
  </si>
  <si>
    <t>05/26/2000</t>
  </si>
  <si>
    <t>6</t>
  </si>
  <si>
    <t>05/25/2000</t>
  </si>
  <si>
    <t>06/06/2000</t>
  </si>
  <si>
    <t>06/14/2000</t>
  </si>
  <si>
    <t>05/25/2001</t>
  </si>
  <si>
    <t>7768</t>
  </si>
  <si>
    <t>Sowega Power Project</t>
  </si>
  <si>
    <t>06/28/1999</t>
  </si>
  <si>
    <t>07/20/1999</t>
  </si>
  <si>
    <t>7813</t>
  </si>
  <si>
    <t>Sewell Creek Energy</t>
  </si>
  <si>
    <t>06/08/2000</t>
  </si>
  <si>
    <t>06/21/2000</t>
  </si>
  <si>
    <t>08/27/2000</t>
  </si>
  <si>
    <t>50</t>
  </si>
  <si>
    <t>7829</t>
  </si>
  <si>
    <t>Smarr Energy Facility</t>
  </si>
  <si>
    <t>06/01/1999</t>
  </si>
  <si>
    <t>06/12/1999</t>
  </si>
  <si>
    <t>7916</t>
  </si>
  <si>
    <t>Talbot Energy Facility</t>
  </si>
  <si>
    <t>04/09/2002</t>
  </si>
  <si>
    <t>04/23/2002</t>
  </si>
  <si>
    <t>05/22/2002</t>
  </si>
  <si>
    <t>03/17/2003</t>
  </si>
  <si>
    <t>04/08/2003</t>
  </si>
  <si>
    <t>7917</t>
  </si>
  <si>
    <t>Chattahoochee Energy Facility</t>
  </si>
  <si>
    <t>8A</t>
  </si>
  <si>
    <t>25</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</si>
  <si>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</si>
  <si>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</si>
  <si>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</si>
  <si>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</si>
  <si>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</si>
  <si>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</si>
  <si>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</si>
  <si>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</si>
  <si>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</si>
  <si>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</si>
  <si>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</si>
  <si>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</si>
  <si>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</si>
  <si>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</si>
  <si>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</si>
  <si>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</si>
  <si>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</si>
  <si>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</si>
  <si>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</si>
  <si>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</si>
  <si>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</si>
  <si>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</si>
  <si>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</si>
  <si>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</si>
  <si>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</si>
  <si>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</si>
  <si>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</si>
  <si>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05/19/2000</t>
  </si>
  <si>
    <t>04/05/2000</t>
  </si>
  <si>
    <t>05/07/2000</t>
  </si>
  <si>
    <t>06/09/2000</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</si>
  <si>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</si>
  <si>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</si>
  <si>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</si>
  <si>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</si>
  <si>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</si>
  <si>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</si>
  <si>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</si>
  <si>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</si>
  <si>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</si>
  <si>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</si>
  <si>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</si>
  <si>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</si>
  <si>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</si>
  <si>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</si>
  <si>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</si>
  <si>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11</t>
  </si>
  <si>
    <t>03/27/2003</t>
  </si>
  <si>
    <t>T4</t>
  </si>
  <si>
    <t>04/07/2003</t>
  </si>
  <si>
    <t>55382</t>
  </si>
  <si>
    <t>Thomas A. Smith Energy Facility</t>
  </si>
  <si>
    <t>CCCT1</t>
  </si>
  <si>
    <t>03/30/2002</t>
  </si>
  <si>
    <t>CCCT2</t>
  </si>
  <si>
    <t>CCCT3</t>
  </si>
  <si>
    <t>04/14/2002</t>
  </si>
  <si>
    <t>CCCT4</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</si>
  <si>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</si>
  <si>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</si>
  <si>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</si>
  <si>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</si>
  <si>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</si>
  <si>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</si>
  <si>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</si>
  <si>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</si>
  <si>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</si>
  <si>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</si>
  <si>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</si>
  <si>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</si>
  <si>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</si>
  <si>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</si>
  <si>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</si>
  <si>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</si>
  <si>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</si>
  <si>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</si>
  <si>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</si>
  <si>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</si>
  <si>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</si>
  <si>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</si>
  <si>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</si>
  <si>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</si>
  <si>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</si>
  <si>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</si>
  <si>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</si>
  <si>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</si>
  <si>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</si>
  <si>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</si>
  <si>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</si>
  <si>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</si>
  <si>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</si>
  <si>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</si>
  <si>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</si>
  <si>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</si>
  <si>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</si>
  <si>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</si>
  <si>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 xml:space="preserve">1. Under 40 CFR 97.512(a)(10), if the NUSA is undersubscribed, the remaining allowances will be allocated to units in the state that are allocated allowances under 97.511(a)(1). </t>
  </si>
  <si>
    <t xml:space="preserve">2. Under 40 CFR 97.512(a)(10), if the NUSA is undersubscribed, each allocation under 40 CFR 97.511(a)(1) is multiplied by the number of allowances left in the new unit set aside divided by the remainder of the amount of tons in the applicable state NOx Ozone Season Group 1 budget minus the amount of tons in the state's NUSA and Indian Country NUSA for the control period. </t>
  </si>
  <si>
    <t xml:space="preserve">3. The Initial Adjusted Allocation is the product of the Multiplier multiplied by the Existing Unit Allocation under 97.511(a)(1). </t>
  </si>
  <si>
    <t>4. Due to rounding, sometimes the sum of the Initial Adjusted Allocations,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</si>
  <si>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</si>
  <si>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IA</t>
  </si>
  <si>
    <t>06/01/1958</t>
  </si>
  <si>
    <t>1047</t>
  </si>
  <si>
    <t>Lansing</t>
  </si>
  <si>
    <t>01/01/1958</t>
  </si>
  <si>
    <t>04/01/1977</t>
  </si>
  <si>
    <t>1048</t>
  </si>
  <si>
    <t>Milton L Kapp</t>
  </si>
  <si>
    <t>04/01/1967</t>
  </si>
  <si>
    <t>1068</t>
  </si>
  <si>
    <t>Marshalltown CTs</t>
  </si>
  <si>
    <t>06/15/1978</t>
  </si>
  <si>
    <t>2A</t>
  </si>
  <si>
    <t>06/24/1978</t>
  </si>
  <si>
    <t>2B</t>
  </si>
  <si>
    <t>07/08/1978</t>
  </si>
  <si>
    <t>1073</t>
  </si>
  <si>
    <t>Prairie Creek</t>
  </si>
  <si>
    <t>08/01/1958</t>
  </si>
  <si>
    <t>11/01/1967</t>
  </si>
  <si>
    <t>06/01/1961</t>
  </si>
  <si>
    <t>1081</t>
  </si>
  <si>
    <t>Riverside (1081)</t>
  </si>
  <si>
    <t>1082</t>
  </si>
  <si>
    <t>Walter Scott Jr. Energy Center</t>
  </si>
  <si>
    <t>101</t>
  </si>
  <si>
    <t>12/01/1978</t>
  </si>
  <si>
    <t>02/01/2007</t>
  </si>
  <si>
    <t>1091</t>
  </si>
  <si>
    <t>George Neal North</t>
  </si>
  <si>
    <t>12/30/1975</t>
  </si>
  <si>
    <t>1104</t>
  </si>
  <si>
    <t>Burlington (IA)</t>
  </si>
  <si>
    <t>06/09/1968</t>
  </si>
  <si>
    <t>1105</t>
  </si>
  <si>
    <t>Centerville</t>
  </si>
  <si>
    <t>03/11/1990</t>
  </si>
  <si>
    <t>1122</t>
  </si>
  <si>
    <t>Ames</t>
  </si>
  <si>
    <t>51</t>
  </si>
  <si>
    <t>08/01/1968</t>
  </si>
  <si>
    <t>03/01/1982</t>
  </si>
  <si>
    <t>1131</t>
  </si>
  <si>
    <t>Streeter Station</t>
  </si>
  <si>
    <t>03/01/1973</t>
  </si>
  <si>
    <t>1167</t>
  </si>
  <si>
    <t>Muscatine</t>
  </si>
  <si>
    <t>12/01/1969</t>
  </si>
  <si>
    <t>05/01/1983</t>
  </si>
  <si>
    <t>07/01/1973</t>
  </si>
  <si>
    <t>1206</t>
  </si>
  <si>
    <t>Summit Lake</t>
  </si>
  <si>
    <t>1G</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</si>
  <si>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</si>
  <si>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</si>
  <si>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</si>
  <si>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</si>
  <si>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</si>
  <si>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</si>
  <si>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</si>
  <si>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</si>
  <si>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</si>
  <si>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</si>
  <si>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</si>
  <si>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</si>
  <si>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</si>
  <si>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</si>
  <si>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</si>
  <si>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</si>
  <si>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</si>
  <si>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</si>
  <si>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</si>
  <si>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</si>
  <si>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</si>
  <si>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</si>
  <si>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</si>
  <si>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</si>
  <si>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</si>
  <si>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</si>
  <si>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</si>
  <si>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</si>
  <si>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</si>
  <si>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</si>
  <si>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</si>
  <si>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</si>
  <si>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</si>
  <si>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</si>
  <si>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</si>
  <si>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</si>
  <si>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</si>
  <si>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</si>
  <si>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</si>
  <si>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</si>
  <si>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</si>
  <si>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</si>
  <si>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</si>
  <si>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04/20/2004</t>
  </si>
  <si>
    <t>04/29/2004</t>
  </si>
  <si>
    <t>56013</t>
  </si>
  <si>
    <t>Exira Station</t>
  </si>
  <si>
    <t>U-1</t>
  </si>
  <si>
    <t>05/21/2004</t>
  </si>
  <si>
    <t>U-2</t>
  </si>
  <si>
    <t>U-3</t>
  </si>
  <si>
    <t>03/20/2007</t>
  </si>
  <si>
    <t>Cross-State Air Pollution Rule (CSAPR) Cross-State Air Pollution Rule NOx Ozone Season Group 3 Trading Program New Unit Set-Aside (NUSA) Allowance Allocations</t>
  </si>
  <si>
    <t>For Eligible CSAPR-Covered Units in Illinois Under 40 CFR 97.811(b), 97.812 and 97.821</t>
  </si>
  <si>
    <t>IL</t>
  </si>
  <si>
    <t>Joliet 29</t>
  </si>
  <si>
    <t>71</t>
  </si>
  <si>
    <t>72</t>
  </si>
  <si>
    <t>81</t>
  </si>
  <si>
    <t>82</t>
  </si>
  <si>
    <t>E D Edwards</t>
  </si>
  <si>
    <t>Grand Tower Energy Center, LLC</t>
  </si>
  <si>
    <t>CT01</t>
  </si>
  <si>
    <t>CT02</t>
  </si>
  <si>
    <t>Joliet 9</t>
  </si>
  <si>
    <t>Kincaid Generating Station</t>
  </si>
  <si>
    <t>Powerton</t>
  </si>
  <si>
    <t>52</t>
  </si>
  <si>
    <t>61</t>
  </si>
  <si>
    <t>62</t>
  </si>
  <si>
    <t>Waukegan</t>
  </si>
  <si>
    <t>311</t>
  </si>
  <si>
    <t>321</t>
  </si>
  <si>
    <t>Will County</t>
  </si>
  <si>
    <t>Fisk</t>
  </si>
  <si>
    <t>331</t>
  </si>
  <si>
    <t>332</t>
  </si>
  <si>
    <t>342</t>
  </si>
  <si>
    <t>Joppa Steam</t>
  </si>
  <si>
    <t>Baldwin Energy Complex</t>
  </si>
  <si>
    <t>Venice</t>
  </si>
  <si>
    <t>CT03</t>
  </si>
  <si>
    <t>CT04</t>
  </si>
  <si>
    <t>CT05</t>
  </si>
  <si>
    <t>CT2A</t>
  </si>
  <si>
    <t>CT2B</t>
  </si>
  <si>
    <t>Dallman</t>
  </si>
  <si>
    <t>Marion</t>
  </si>
  <si>
    <t>123</t>
  </si>
  <si>
    <t>Newton</t>
  </si>
  <si>
    <t>Interstate</t>
  </si>
  <si>
    <t>Tilton Power Station</t>
  </si>
  <si>
    <t>Alsey Station</t>
  </si>
  <si>
    <t>ACT1</t>
  </si>
  <si>
    <t>ACT2</t>
  </si>
  <si>
    <t>ACT5</t>
  </si>
  <si>
    <t>ACT6</t>
  </si>
  <si>
    <t>Freedom Power Project</t>
  </si>
  <si>
    <t>MEPI GT Facility</t>
  </si>
  <si>
    <t>Factory Gas Turbine</t>
  </si>
  <si>
    <t>Rocky Road Power, LLC</t>
  </si>
  <si>
    <t>Kendall Energy Facility</t>
  </si>
  <si>
    <t>GTG-1</t>
  </si>
  <si>
    <t>GTG-2</t>
  </si>
  <si>
    <t>GTG-3</t>
  </si>
  <si>
    <t>GTG-4</t>
  </si>
  <si>
    <t>Nelson Energy Center</t>
  </si>
  <si>
    <t>Cordova Energy Company</t>
  </si>
  <si>
    <t>Elwood Energy Facility</t>
  </si>
  <si>
    <t>Gibson City Energy Center, LLC</t>
  </si>
  <si>
    <t>GCTG1</t>
  </si>
  <si>
    <t>GCTG2</t>
  </si>
  <si>
    <t>Pinckneyville Power Plant</t>
  </si>
  <si>
    <t>CT06</t>
  </si>
  <si>
    <t>CT07</t>
  </si>
  <si>
    <t>CT08</t>
  </si>
  <si>
    <t>Kinmundy Power Plant</t>
  </si>
  <si>
    <t>KCTG1</t>
  </si>
  <si>
    <t>KCTG2</t>
  </si>
  <si>
    <t>Morris Cogeneration, LLC</t>
  </si>
  <si>
    <t>CTG1</t>
  </si>
  <si>
    <t>CTG2</t>
  </si>
  <si>
    <t>CTG3</t>
  </si>
  <si>
    <t>Lincoln Generating Facility</t>
  </si>
  <si>
    <t>Lee County Generating Station, LLC</t>
  </si>
  <si>
    <t>Shelby County</t>
  </si>
  <si>
    <t>SCE1</t>
  </si>
  <si>
    <t>SCE2</t>
  </si>
  <si>
    <t>SCE3</t>
  </si>
  <si>
    <t>SCE4</t>
  </si>
  <si>
    <t>SCE5</t>
  </si>
  <si>
    <t>SCE6</t>
  </si>
  <si>
    <t>SCE7</t>
  </si>
  <si>
    <t>SCE8</t>
  </si>
  <si>
    <t>Rockford Energy Center</t>
  </si>
  <si>
    <t>0001</t>
  </si>
  <si>
    <t>0002</t>
  </si>
  <si>
    <t>University Park Energy</t>
  </si>
  <si>
    <t>UP1</t>
  </si>
  <si>
    <t>UP10</t>
  </si>
  <si>
    <t>UP11</t>
  </si>
  <si>
    <t>UP12</t>
  </si>
  <si>
    <t>UP2</t>
  </si>
  <si>
    <t>UP3</t>
  </si>
  <si>
    <t>UP4</t>
  </si>
  <si>
    <t>UP5</t>
  </si>
  <si>
    <t>UP6</t>
  </si>
  <si>
    <t>UP7</t>
  </si>
  <si>
    <t>UP8</t>
  </si>
  <si>
    <t>UP9</t>
  </si>
  <si>
    <t>Crete Energy Park</t>
  </si>
  <si>
    <t>GT1</t>
  </si>
  <si>
    <t>GT3</t>
  </si>
  <si>
    <t>GT4</t>
  </si>
  <si>
    <t>Aurora</t>
  </si>
  <si>
    <t>AGS01</t>
  </si>
  <si>
    <t>AGS02</t>
  </si>
  <si>
    <t>AGS03</t>
  </si>
  <si>
    <t>AGS04</t>
  </si>
  <si>
    <t>AGS05</t>
  </si>
  <si>
    <t>AGS06</t>
  </si>
  <si>
    <t>AGS07</t>
  </si>
  <si>
    <t>AGS08</t>
  </si>
  <si>
    <t>AGS09</t>
  </si>
  <si>
    <t>AGS10</t>
  </si>
  <si>
    <t>Southeast Chicago Energy Project</t>
  </si>
  <si>
    <t>CTG10</t>
  </si>
  <si>
    <t>CTG11</t>
  </si>
  <si>
    <t>CTG12</t>
  </si>
  <si>
    <t>CTG5</t>
  </si>
  <si>
    <t>CTG6</t>
  </si>
  <si>
    <t>CTG7</t>
  </si>
  <si>
    <t>CTG8</t>
  </si>
  <si>
    <t>CTG9</t>
  </si>
  <si>
    <t>Calumet Energy Team, LLC</t>
  </si>
  <si>
    <t>Holland Energy Facility</t>
  </si>
  <si>
    <t>Zion Energy Center</t>
  </si>
  <si>
    <t>CT-3</t>
  </si>
  <si>
    <t>Raccoon Creek Power Plant</t>
  </si>
  <si>
    <t>CT-01</t>
  </si>
  <si>
    <t>CT-02</t>
  </si>
  <si>
    <t>CT-03</t>
  </si>
  <si>
    <t>CT-04</t>
  </si>
  <si>
    <t>Elgin Energy Center, LLC</t>
  </si>
  <si>
    <t>Goose Creek Power Plant</t>
  </si>
  <si>
    <t>CT-05</t>
  </si>
  <si>
    <t>CT-06</t>
  </si>
  <si>
    <t>LSP University Park, LLC</t>
  </si>
  <si>
    <t>CT09</t>
  </si>
  <si>
    <t>CT10</t>
  </si>
  <si>
    <t>CT11</t>
  </si>
  <si>
    <t>CT12</t>
  </si>
  <si>
    <t>Prairie State Generating Station</t>
  </si>
  <si>
    <t>02</t>
  </si>
  <si>
    <t>Rockford II Energy Center</t>
  </si>
  <si>
    <t>U1</t>
  </si>
  <si>
    <t xml:space="preserve">1. Under 40 CFR 97.1012(a)(10), if the NUSA is undersubscribed, the remaining allowances will be allocated to units in the state that are allocated allowances under 97.1011(a)(1). </t>
  </si>
  <si>
    <t xml:space="preserve">2. Under 40 CFR 97.1012(a)(10), if the NUSA is undersubscribed, each allocation under 40 CFR 97.1011(a)(1) is multiplied by the number of allowances left in the new unit set aside divided by the remainder of the amount of tons in the applicable state NOx Ozone Season Group 3 budget minus the amount of tons in the state's NUSA and Indian Country NUSA for the control period. </t>
  </si>
  <si>
    <t xml:space="preserve">3. The Initial Adjusted Allocation is the product of the Multiplier multiplied by the Existing Unit Allocation under 97.1011(a)(1). </t>
  </si>
  <si>
    <t>4. Due to rounding, sometimes the sum of the Initial Adjusted Allocations,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</si>
  <si>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97.811(b), 97.812 and 97.821</t>
  </si>
  <si>
    <t>IN</t>
  </si>
  <si>
    <t>Clifty Creek</t>
  </si>
  <si>
    <t>IPL - Harding Street Station (EW Stout)</t>
  </si>
  <si>
    <t>60</t>
  </si>
  <si>
    <t>70</t>
  </si>
  <si>
    <t>GT5</t>
  </si>
  <si>
    <t>GT6</t>
  </si>
  <si>
    <t>IPL - Eagle Valley Generating Station</t>
  </si>
  <si>
    <t>IPL - Petersburg Generating Station</t>
  </si>
  <si>
    <t>Michigan City Generating Station</t>
  </si>
  <si>
    <t>Cayuga</t>
  </si>
  <si>
    <t>Edwardsport Generating Station</t>
  </si>
  <si>
    <t>Noblesville</t>
  </si>
  <si>
    <t>R Gallagher</t>
  </si>
  <si>
    <t>F B Culley Generating Station</t>
  </si>
  <si>
    <t>Whitewater Valley</t>
  </si>
  <si>
    <t>R M Schahfer Generating Station</t>
  </si>
  <si>
    <t>16A</t>
  </si>
  <si>
    <t>16B</t>
  </si>
  <si>
    <t>Gibson</t>
  </si>
  <si>
    <t>A B Brown Generating Station</t>
  </si>
  <si>
    <t>Rockport</t>
  </si>
  <si>
    <t>MB1</t>
  </si>
  <si>
    <t>MB2</t>
  </si>
  <si>
    <t>Merom</t>
  </si>
  <si>
    <t>1SG1</t>
  </si>
  <si>
    <t>2SG1</t>
  </si>
  <si>
    <t>Alcoa Allowance Management Inc</t>
  </si>
  <si>
    <t>Richmond (IN)</t>
  </si>
  <si>
    <t>RCT1</t>
  </si>
  <si>
    <t>RCT2</t>
  </si>
  <si>
    <t>Anderson</t>
  </si>
  <si>
    <t>ACT3</t>
  </si>
  <si>
    <t>Georgetown Substation</t>
  </si>
  <si>
    <t>Henry County Generating Station</t>
  </si>
  <si>
    <t>Hoosier Energy Lawrence Co Station</t>
  </si>
  <si>
    <t>Vermillion Generating Station</t>
  </si>
  <si>
    <t>Worthington Generation</t>
  </si>
  <si>
    <t>Wheatland Generating Facility LLC</t>
  </si>
  <si>
    <t>EU-01</t>
  </si>
  <si>
    <t>EU-02</t>
  </si>
  <si>
    <t>EU-03</t>
  </si>
  <si>
    <t>EU-04</t>
  </si>
  <si>
    <t>Montpelier Electric Gen Station</t>
  </si>
  <si>
    <t>G1CT1</t>
  </si>
  <si>
    <t>G1CT2</t>
  </si>
  <si>
    <t>G2CT1</t>
  </si>
  <si>
    <t>G2CT2</t>
  </si>
  <si>
    <t>G3CT1</t>
  </si>
  <si>
    <t>G3CT2</t>
  </si>
  <si>
    <t>G4CT1</t>
  </si>
  <si>
    <t>G4CT2</t>
  </si>
  <si>
    <t>Whiting Clean Energy, Inc.</t>
  </si>
  <si>
    <t>Sugar Creek Generating Station</t>
  </si>
  <si>
    <t>Lawrenceburg Energy Facility</t>
  </si>
  <si>
    <t>St. Joseph Energy Center LLC</t>
  </si>
  <si>
    <t>CTG01A</t>
  </si>
  <si>
    <t>CTG01B</t>
  </si>
  <si>
    <t>Wabash River Highland Plant</t>
  </si>
  <si>
    <t>For Eligible CSAPR-Covered Units in Kansas Under 40 CFR 97.811(b), 97.812 and 97.821</t>
  </si>
  <si>
    <t>KS</t>
  </si>
  <si>
    <t>Holcomb</t>
  </si>
  <si>
    <t>SGU1</t>
  </si>
  <si>
    <t>08/01/1983</t>
  </si>
  <si>
    <t>1230</t>
  </si>
  <si>
    <t>Cimarron River</t>
  </si>
  <si>
    <t>10/03/1963</t>
  </si>
  <si>
    <t>1233</t>
  </si>
  <si>
    <t>Fort Dodge aka Judson Large</t>
  </si>
  <si>
    <t>92</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</si>
  <si>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</si>
  <si>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</si>
  <si>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</si>
  <si>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</si>
  <si>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</si>
  <si>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</si>
  <si>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</si>
  <si>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</si>
  <si>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</si>
  <si>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</si>
  <si>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</si>
  <si>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</si>
  <si>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</si>
  <si>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</si>
  <si>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</si>
  <si>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</si>
  <si>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</si>
  <si>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</si>
  <si>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</si>
  <si>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41</t>
  </si>
  <si>
    <t>06/01/1956</t>
  </si>
  <si>
    <t>04/16/1959</t>
  </si>
  <si>
    <t>1248</t>
  </si>
  <si>
    <t>Hutchinson Energy Center</t>
  </si>
  <si>
    <t>05/30/1974</t>
  </si>
  <si>
    <t>05/18/1974</t>
  </si>
  <si>
    <t>05/11/1974</t>
  </si>
  <si>
    <t>CT-4</t>
  </si>
  <si>
    <t>06/28/1975</t>
  </si>
  <si>
    <t>1250</t>
  </si>
  <si>
    <t>Lawrence Energy Center</t>
  </si>
  <si>
    <t>03/11/1960</t>
  </si>
  <si>
    <t>05/31/1971</t>
  </si>
  <si>
    <t>06/01/1973</t>
  </si>
  <si>
    <t>1252</t>
  </si>
  <si>
    <t>Tecumseh Energy Center</t>
  </si>
  <si>
    <t>08/30/1957</t>
  </si>
  <si>
    <t>1268</t>
  </si>
  <si>
    <t>Chanute 2</t>
  </si>
  <si>
    <t>07/01/2001</t>
  </si>
  <si>
    <t>1271</t>
  </si>
  <si>
    <t>Coffeyville</t>
  </si>
  <si>
    <t>01/01/1973</t>
  </si>
  <si>
    <t>1295</t>
  </si>
  <si>
    <t>Quindaro</t>
  </si>
  <si>
    <t>05/01/1965</t>
  </si>
  <si>
    <t>12/01/1971</t>
  </si>
  <si>
    <t>10/01/1969</t>
  </si>
  <si>
    <t>08/01/1977</t>
  </si>
  <si>
    <t>1305</t>
  </si>
  <si>
    <t>McPherson 2</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</si>
  <si>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</si>
  <si>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</si>
  <si>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</si>
  <si>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</si>
  <si>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</si>
  <si>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</si>
  <si>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</si>
  <si>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</si>
  <si>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</si>
  <si>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</si>
  <si>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</si>
  <si>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</si>
  <si>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</si>
  <si>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</si>
  <si>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</si>
  <si>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</si>
  <si>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</si>
  <si>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</si>
  <si>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</si>
  <si>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</si>
  <si>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</si>
  <si>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7515</t>
  </si>
  <si>
    <t>McPherson Municipal Power Plant #3</t>
  </si>
  <si>
    <t>10/29/1998</t>
  </si>
  <si>
    <t>7928</t>
  </si>
  <si>
    <t>Osawatomie Generating Station</t>
  </si>
  <si>
    <t>05/28/2003</t>
  </si>
  <si>
    <t>7929</t>
  </si>
  <si>
    <t>West Gardner Generating Station</t>
  </si>
  <si>
    <t>03/26/2003</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</si>
  <si>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</si>
  <si>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</si>
  <si>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</si>
  <si>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</si>
  <si>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</si>
  <si>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</si>
  <si>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</si>
  <si>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</si>
  <si>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</si>
  <si>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</si>
  <si>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</si>
  <si>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</si>
  <si>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</si>
  <si>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</si>
  <si>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</si>
  <si>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</si>
  <si>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</si>
  <si>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</si>
  <si>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</si>
  <si>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</si>
  <si>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</si>
  <si>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</si>
  <si>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</si>
  <si>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97.811(b), 97.812 and 97.821</t>
  </si>
  <si>
    <t>KY</t>
  </si>
  <si>
    <t>Smith Generating Facility</t>
  </si>
  <si>
    <t>SCT1</t>
  </si>
  <si>
    <t>SCT10</t>
  </si>
  <si>
    <t>SCT2</t>
  </si>
  <si>
    <t>SCT3</t>
  </si>
  <si>
    <t>SCT4</t>
  </si>
  <si>
    <t>SCT5</t>
  </si>
  <si>
    <t>SCT6</t>
  </si>
  <si>
    <t>SCT7</t>
  </si>
  <si>
    <t>SCT9</t>
  </si>
  <si>
    <t>Big Sandy</t>
  </si>
  <si>
    <t>BSU1</t>
  </si>
  <si>
    <t>E W Brown</t>
  </si>
  <si>
    <t>Ghent</t>
  </si>
  <si>
    <t>Cane Run</t>
  </si>
  <si>
    <t>Mill Creek</t>
  </si>
  <si>
    <t>Paddy's Run</t>
  </si>
  <si>
    <t>Paradise</t>
  </si>
  <si>
    <t>PCC1</t>
  </si>
  <si>
    <t>PCC2</t>
  </si>
  <si>
    <t>PCC3</t>
  </si>
  <si>
    <t>Shawnee</t>
  </si>
  <si>
    <t>Robert Reid</t>
  </si>
  <si>
    <t>RT</t>
  </si>
  <si>
    <t>John S. Cooper</t>
  </si>
  <si>
    <t>East Bend</t>
  </si>
  <si>
    <t>H L Spurlock</t>
  </si>
  <si>
    <t>Trimble County</t>
  </si>
  <si>
    <t>R D Green</t>
  </si>
  <si>
    <t>D B Wilson</t>
  </si>
  <si>
    <t>W1</t>
  </si>
  <si>
    <t>Bluegrass Generating Station</t>
  </si>
  <si>
    <t>GTG1</t>
  </si>
  <si>
    <t>GTG2</t>
  </si>
  <si>
    <t>GTG3</t>
  </si>
  <si>
    <t>Riverside Generating Company</t>
  </si>
  <si>
    <t>GTG101</t>
  </si>
  <si>
    <t>GTG201</t>
  </si>
  <si>
    <t>GTG301</t>
  </si>
  <si>
    <t>GTG401</t>
  </si>
  <si>
    <t>GTG501</t>
  </si>
  <si>
    <t>Marshall County</t>
  </si>
  <si>
    <t>Paducah Power Systems Plant 1</t>
  </si>
  <si>
    <t>EU01A</t>
  </si>
  <si>
    <t>EU01B</t>
  </si>
  <si>
    <t>EU02A</t>
  </si>
  <si>
    <t>EU02B</t>
  </si>
  <si>
    <t>For Eligible CSAPR-Covered Units in Louisiana Under 40 CFR 97.811(b), 97.812 and 97.821</t>
  </si>
  <si>
    <t>LA</t>
  </si>
  <si>
    <t>Dolet Hills Power Station</t>
  </si>
  <si>
    <t>Louisiana 1</t>
  </si>
  <si>
    <t>R S Nelson</t>
  </si>
  <si>
    <t>Coughlin Power Station</t>
  </si>
  <si>
    <t>6-1</t>
  </si>
  <si>
    <t>7-1</t>
  </si>
  <si>
    <t>7-2</t>
  </si>
  <si>
    <t>Teche Power Station</t>
  </si>
  <si>
    <t>Little Gypsy</t>
  </si>
  <si>
    <t>Ninemile Point</t>
  </si>
  <si>
    <t>Sterlington</t>
  </si>
  <si>
    <t>7AB</t>
  </si>
  <si>
    <t>Arsenal Hill Power Plant</t>
  </si>
  <si>
    <t>CTG-6A</t>
  </si>
  <si>
    <t>CTG-6B</t>
  </si>
  <si>
    <t>Lieberman Power Plant</t>
  </si>
  <si>
    <t>Houma</t>
  </si>
  <si>
    <t>Big Cajun 1</t>
  </si>
  <si>
    <t>1B1</t>
  </si>
  <si>
    <t>1B2</t>
  </si>
  <si>
    <t>Big Cajun 2</t>
  </si>
  <si>
    <t>2B1</t>
  </si>
  <si>
    <t>2B2</t>
  </si>
  <si>
    <t>2B3</t>
  </si>
  <si>
    <t>Brame Energy Center</t>
  </si>
  <si>
    <t>3-1</t>
  </si>
  <si>
    <t>3-2</t>
  </si>
  <si>
    <t>Waterford 1 &amp; 2</t>
  </si>
  <si>
    <t>Nelson Industrial Steam Company</t>
  </si>
  <si>
    <t>Taft Cogeneration Facility</t>
  </si>
  <si>
    <t>R S Cogen LLC</t>
  </si>
  <si>
    <t>RS-5</t>
  </si>
  <si>
    <t>RS-6</t>
  </si>
  <si>
    <t>Calcasieu Plant</t>
  </si>
  <si>
    <t>Acadia Power Station</t>
  </si>
  <si>
    <t>Carville Energy Center</t>
  </si>
  <si>
    <t>COG01</t>
  </si>
  <si>
    <t>COG02</t>
  </si>
  <si>
    <t>Plaquemine Cogen Facility</t>
  </si>
  <si>
    <t>500</t>
  </si>
  <si>
    <t>600</t>
  </si>
  <si>
    <t>700</t>
  </si>
  <si>
    <t>800</t>
  </si>
  <si>
    <t>Bayou Cove Peaking Power Plant</t>
  </si>
  <si>
    <t>Ouachita Plant</t>
  </si>
  <si>
    <t>CTGEN1</t>
  </si>
  <si>
    <t>CTGEN2</t>
  </si>
  <si>
    <t>CTGEN3</t>
  </si>
  <si>
    <t>Perryville Power Station</t>
  </si>
  <si>
    <t>1-1</t>
  </si>
  <si>
    <t>1-2</t>
  </si>
  <si>
    <t>2-1</t>
  </si>
  <si>
    <t>T J Labbe Electric Generating Station</t>
  </si>
  <si>
    <t>Hargis-Hebert Electric Generating Statio</t>
  </si>
  <si>
    <t>LEPA Unit No. 1</t>
  </si>
  <si>
    <t>CC01</t>
  </si>
  <si>
    <t>For Eligible CSAPR-Covered Units in Maryland Under 40 CFR 97.811(b), 97.812 and 97.821</t>
  </si>
  <si>
    <t>MD</t>
  </si>
  <si>
    <t>Brandon Shores</t>
  </si>
  <si>
    <t>Herbert A Wagner</t>
  </si>
  <si>
    <t>Perryman</t>
  </si>
  <si>
    <t>**51</t>
  </si>
  <si>
    <t>6-2</t>
  </si>
  <si>
    <t>Vienna</t>
  </si>
  <si>
    <t>Chalk Point</t>
  </si>
  <si>
    <t>**GT3</t>
  </si>
  <si>
    <t>**GT4</t>
  </si>
  <si>
    <t>**GT5</t>
  </si>
  <si>
    <t>**GT6</t>
  </si>
  <si>
    <t>SMECO</t>
  </si>
  <si>
    <t>Dickerson</t>
  </si>
  <si>
    <t>Morgantown</t>
  </si>
  <si>
    <t>Rock Springs Generating Facility</t>
  </si>
  <si>
    <t>AES Warrior Run</t>
  </si>
  <si>
    <t>001</t>
  </si>
  <si>
    <t>Brandywine Power Facility</t>
  </si>
  <si>
    <t>CPV St. Charles Energy Center</t>
  </si>
  <si>
    <t>Wildcat Point Generation Facility</t>
  </si>
  <si>
    <t>Keys Energy Center</t>
  </si>
  <si>
    <t>For Eligible CSAPR-Covered Units in Michigan Under 40 CFR 97.811(b), 97.812 and 97.821</t>
  </si>
  <si>
    <t>MI</t>
  </si>
  <si>
    <t>Dan E Karn</t>
  </si>
  <si>
    <t>J H Campbell</t>
  </si>
  <si>
    <t>Delray</t>
  </si>
  <si>
    <t>CTG111</t>
  </si>
  <si>
    <t>CTG121</t>
  </si>
  <si>
    <t>Hancock Peakers</t>
  </si>
  <si>
    <t>CTG122</t>
  </si>
  <si>
    <t>Monroe</t>
  </si>
  <si>
    <t>St. Clair</t>
  </si>
  <si>
    <t>Trenton Channel</t>
  </si>
  <si>
    <t>9A</t>
  </si>
  <si>
    <t>Erickson</t>
  </si>
  <si>
    <t>Wyandotte</t>
  </si>
  <si>
    <t>Belle River</t>
  </si>
  <si>
    <t>CTG131</t>
  </si>
  <si>
    <t>Greenwood</t>
  </si>
  <si>
    <t>CTG112</t>
  </si>
  <si>
    <t>48th Street Peaking Station</t>
  </si>
  <si>
    <t>**7</t>
  </si>
  <si>
    <t>**8</t>
  </si>
  <si>
    <t>Sumpter Plant</t>
  </si>
  <si>
    <t>Kalkaska CT Project #1</t>
  </si>
  <si>
    <t>Midland Cogeneration Venture</t>
  </si>
  <si>
    <t>003</t>
  </si>
  <si>
    <t>004</t>
  </si>
  <si>
    <t>005</t>
  </si>
  <si>
    <t>006</t>
  </si>
  <si>
    <t>007</t>
  </si>
  <si>
    <t>008</t>
  </si>
  <si>
    <t>009</t>
  </si>
  <si>
    <t>010</t>
  </si>
  <si>
    <t>011</t>
  </si>
  <si>
    <t>012</t>
  </si>
  <si>
    <t>013</t>
  </si>
  <si>
    <t>014</t>
  </si>
  <si>
    <t>016</t>
  </si>
  <si>
    <t>017</t>
  </si>
  <si>
    <t>018</t>
  </si>
  <si>
    <t>019</t>
  </si>
  <si>
    <t>020</t>
  </si>
  <si>
    <t>021</t>
  </si>
  <si>
    <t>Grayling Generating Station</t>
  </si>
  <si>
    <t>TES Filer City Station</t>
  </si>
  <si>
    <t>Cadillac Renewable Energy</t>
  </si>
  <si>
    <t>EUBLR</t>
  </si>
  <si>
    <t>Genesee Power Station</t>
  </si>
  <si>
    <t>Michigan Power Limited Partnership</t>
  </si>
  <si>
    <t>Zeeland Generating Station</t>
  </si>
  <si>
    <t>CC1</t>
  </si>
  <si>
    <t>CC2</t>
  </si>
  <si>
    <t>CC3</t>
  </si>
  <si>
    <t>CC4</t>
  </si>
  <si>
    <t>Dearborn Industrial Generation</t>
  </si>
  <si>
    <t>BL1100</t>
  </si>
  <si>
    <t>BL2100</t>
  </si>
  <si>
    <t>BL3100</t>
  </si>
  <si>
    <t>GT2100</t>
  </si>
  <si>
    <t>GT3100</t>
  </si>
  <si>
    <t>GTP1</t>
  </si>
  <si>
    <t>Kalamazoo River Generating Station</t>
  </si>
  <si>
    <t>Livingston Generating Station</t>
  </si>
  <si>
    <t>Jackson Generating Station</t>
  </si>
  <si>
    <t>7EA</t>
  </si>
  <si>
    <t>LM1</t>
  </si>
  <si>
    <t>LM2</t>
  </si>
  <si>
    <t>LM3</t>
  </si>
  <si>
    <t>LM4</t>
  </si>
  <si>
    <t>LM5</t>
  </si>
  <si>
    <t>LM6</t>
  </si>
  <si>
    <t>New Covert Generating Project</t>
  </si>
  <si>
    <t>002</t>
  </si>
  <si>
    <t>Renaissance Power</t>
  </si>
  <si>
    <t>Dean Peakers</t>
  </si>
  <si>
    <t>Lansing BWL REO Town Plant</t>
  </si>
  <si>
    <t>100</t>
  </si>
  <si>
    <t>200</t>
  </si>
  <si>
    <t>Holland Energy Park</t>
  </si>
  <si>
    <t>Alpine Power Plant</t>
  </si>
  <si>
    <t>AL1</t>
  </si>
  <si>
    <t>AL2</t>
  </si>
  <si>
    <t>For Eligible CSAPR-Covered Units in Missouri Under 40 CFR 97.811(b), 97.812 and 97.821</t>
  </si>
  <si>
    <t>MO</t>
  </si>
  <si>
    <t>2076</t>
  </si>
  <si>
    <t>Asbury</t>
  </si>
  <si>
    <t>06/01/1970</t>
  </si>
  <si>
    <t>2079</t>
  </si>
  <si>
    <t>Hawthorn</t>
  </si>
  <si>
    <t>05/11/2001</t>
  </si>
  <si>
    <t>10/21/1997</t>
  </si>
  <si>
    <t>05/31/2000</t>
  </si>
  <si>
    <t>07/15/2000</t>
  </si>
  <si>
    <t>2080</t>
  </si>
  <si>
    <t>Montrose</t>
  </si>
  <si>
    <t>03/01/1960</t>
  </si>
  <si>
    <t>03/01/1964</t>
  </si>
  <si>
    <t>Northeast Generating Station</t>
  </si>
  <si>
    <t>05/30/1972</t>
  </si>
  <si>
    <t>06/25/1976</t>
  </si>
  <si>
    <t>05/28/1976</t>
  </si>
  <si>
    <t>05/28/1975</t>
  </si>
  <si>
    <t>05/31/1977</t>
  </si>
  <si>
    <t>2082</t>
  </si>
  <si>
    <t>Fairgrounds</t>
  </si>
  <si>
    <t>01/01/1974</t>
  </si>
  <si>
    <t>2092</t>
  </si>
  <si>
    <t>Ralph Green Station</t>
  </si>
  <si>
    <t>06/01/1981</t>
  </si>
  <si>
    <t>2094</t>
  </si>
  <si>
    <t>Sibley</t>
  </si>
  <si>
    <t>01/01/1960</t>
  </si>
  <si>
    <t>04/01/1962</t>
  </si>
  <si>
    <t>07/01/1969</t>
  </si>
  <si>
    <t>2096</t>
  </si>
  <si>
    <t>Viaduct</t>
  </si>
  <si>
    <t>2098</t>
  </si>
  <si>
    <t>Lake Road</t>
  </si>
  <si>
    <t>06/01/1966</t>
  </si>
  <si>
    <t>06/15/1973</t>
  </si>
  <si>
    <t>2102</t>
  </si>
  <si>
    <t>Howard Bend</t>
  </si>
  <si>
    <t>CT1A</t>
  </si>
  <si>
    <t>CT1B</t>
  </si>
  <si>
    <t>2103</t>
  </si>
  <si>
    <t>Labadie</t>
  </si>
  <si>
    <t>05/01/1970</t>
  </si>
  <si>
    <t>04/01/1971</t>
  </si>
  <si>
    <t>07/01/1972</t>
  </si>
  <si>
    <t>2104</t>
  </si>
  <si>
    <t>Meramec</t>
  </si>
  <si>
    <t>04/01/1953</t>
  </si>
  <si>
    <t>05/01/1954</t>
  </si>
  <si>
    <t>12/01/1958</t>
  </si>
  <si>
    <t>06/01/1974</t>
  </si>
  <si>
    <t>11/19/1974</t>
  </si>
  <si>
    <t>2107</t>
  </si>
  <si>
    <t>Sioux</t>
  </si>
  <si>
    <t>03/01/1967</t>
  </si>
  <si>
    <t>03/01/1968</t>
  </si>
  <si>
    <t>2122</t>
  </si>
  <si>
    <t>Chillicothe</t>
  </si>
  <si>
    <t>GT1A</t>
  </si>
  <si>
    <t>06/01/1986</t>
  </si>
  <si>
    <t>GT1B</t>
  </si>
  <si>
    <t>GT2A</t>
  </si>
  <si>
    <t>GT2B</t>
  </si>
  <si>
    <t>2123</t>
  </si>
  <si>
    <t>Columbia</t>
  </si>
  <si>
    <t>01/01/1970</t>
  </si>
  <si>
    <t>2131</t>
  </si>
  <si>
    <t>Higginsville Municipal Power Plant</t>
  </si>
  <si>
    <t>01/01/1996</t>
  </si>
  <si>
    <t>2132</t>
  </si>
  <si>
    <t>Blue Valley</t>
  </si>
  <si>
    <t>06/01/1965</t>
  </si>
  <si>
    <t>2161</t>
  </si>
  <si>
    <t>James River</t>
  </si>
  <si>
    <t>**GT1</t>
  </si>
  <si>
    <t>04/01/1989</t>
  </si>
  <si>
    <t>**GT2</t>
  </si>
  <si>
    <t>04/01/1992</t>
  </si>
  <si>
    <t>2167</t>
  </si>
  <si>
    <t>New Madrid Power Plant</t>
  </si>
  <si>
    <t>06/01/1977</t>
  </si>
  <si>
    <t>2168</t>
  </si>
  <si>
    <t>Thomas Hill Energy Center</t>
  </si>
  <si>
    <t>11/30/1966</t>
  </si>
  <si>
    <t>03/01/1969</t>
  </si>
  <si>
    <t>MB3</t>
  </si>
  <si>
    <t>06/01/1982</t>
  </si>
  <si>
    <t>6065</t>
  </si>
  <si>
    <t>Iatan</t>
  </si>
  <si>
    <t>05/08/1980</t>
  </si>
  <si>
    <t>07/20/2010</t>
  </si>
  <si>
    <t>6074</t>
  </si>
  <si>
    <t>Greenwood Energy Center</t>
  </si>
  <si>
    <t>6155</t>
  </si>
  <si>
    <t>Rush Island</t>
  </si>
  <si>
    <t>02/01/1976</t>
  </si>
  <si>
    <t>6195</t>
  </si>
  <si>
    <t>John Twitty Energy Center</t>
  </si>
  <si>
    <t>11/01/2010</t>
  </si>
  <si>
    <t>12/18/1982</t>
  </si>
  <si>
    <t>6223</t>
  </si>
  <si>
    <t>Empire District Elec Co Energy Ctr</t>
  </si>
  <si>
    <t>02/24/1978</t>
  </si>
  <si>
    <t>03/15/2003</t>
  </si>
  <si>
    <t>6650</t>
  </si>
  <si>
    <t>Mexico</t>
  </si>
  <si>
    <t>08/31/1977</t>
  </si>
  <si>
    <t>6651</t>
  </si>
  <si>
    <t>Moberly</t>
  </si>
  <si>
    <t>09/11/1977</t>
  </si>
  <si>
    <t>6652</t>
  </si>
  <si>
    <t>Moreau</t>
  </si>
  <si>
    <t>10/02/1977</t>
  </si>
  <si>
    <t>6768</t>
  </si>
  <si>
    <t>Sikeston</t>
  </si>
  <si>
    <t>09/01/1981</t>
  </si>
  <si>
    <t>7296</t>
  </si>
  <si>
    <t>State Line (MO)</t>
  </si>
  <si>
    <t>01/01/2000</t>
  </si>
  <si>
    <t>09/01/2000</t>
  </si>
  <si>
    <t>2-2</t>
  </si>
  <si>
    <t>7604</t>
  </si>
  <si>
    <t>St. Francis Power Plant</t>
  </si>
  <si>
    <t>07/24/1999</t>
  </si>
  <si>
    <t>02/01/2001</t>
  </si>
  <si>
    <t>7749</t>
  </si>
  <si>
    <t>Essex Power Plant</t>
  </si>
  <si>
    <t>06/22/1999</t>
  </si>
  <si>
    <t>7754</t>
  </si>
  <si>
    <t>Nodaway Power Plant</t>
  </si>
  <si>
    <t>07/07/1999</t>
  </si>
  <si>
    <t>7848</t>
  </si>
  <si>
    <t>Holden Power Plant</t>
  </si>
  <si>
    <t>06/01/2002</t>
  </si>
  <si>
    <t>7903</t>
  </si>
  <si>
    <t>McCartney Generating Station</t>
  </si>
  <si>
    <t>MGS1A</t>
  </si>
  <si>
    <t>05/01/2002</t>
  </si>
  <si>
    <t>MGS1B</t>
  </si>
  <si>
    <t>MGS2A</t>
  </si>
  <si>
    <t>MGS2B</t>
  </si>
  <si>
    <t>7964</t>
  </si>
  <si>
    <t>Peno Creek Energy Center</t>
  </si>
  <si>
    <t>04/27/2002</t>
  </si>
  <si>
    <t>05/11/2002</t>
  </si>
  <si>
    <t>05/08/2002</t>
  </si>
  <si>
    <t>05/09/2002</t>
  </si>
  <si>
    <t>CT3A</t>
  </si>
  <si>
    <t>05/10/2002</t>
  </si>
  <si>
    <t>CT3B</t>
  </si>
  <si>
    <t>CT4A</t>
  </si>
  <si>
    <t>CT4B</t>
  </si>
  <si>
    <t>55178</t>
  </si>
  <si>
    <t>Dogwood Energy Facility</t>
  </si>
  <si>
    <t>05/31/2001</t>
  </si>
  <si>
    <t>55234</t>
  </si>
  <si>
    <t>Audrain Power Plant</t>
  </si>
  <si>
    <t>04/13/2001</t>
  </si>
  <si>
    <t>04/10/2001</t>
  </si>
  <si>
    <t>04/04/2001</t>
  </si>
  <si>
    <t>04/07/2001</t>
  </si>
  <si>
    <t>04/27/2001</t>
  </si>
  <si>
    <t>05/03/2001</t>
  </si>
  <si>
    <t>55447</t>
  </si>
  <si>
    <t>Columbia Energy Center (MO)</t>
  </si>
  <si>
    <t>07/25/2001</t>
  </si>
  <si>
    <t>07/05/2001</t>
  </si>
  <si>
    <t>06/05/2001</t>
  </si>
  <si>
    <t>06/02/2001</t>
  </si>
  <si>
    <t>56151</t>
  </si>
  <si>
    <t>South Harper Peaking Facility</t>
  </si>
  <si>
    <t>07/11/2005</t>
  </si>
  <si>
    <t>06/24/2005</t>
  </si>
  <si>
    <t>06/20/2005</t>
  </si>
  <si>
    <t>For Eligible CSAPR-Covered Units in Mississippi Under 40 CFR 97.811(b), 97.812 and 97.821</t>
  </si>
  <si>
    <t>MS</t>
  </si>
  <si>
    <t>2047</t>
  </si>
  <si>
    <t>Chevron Cogenerating Station</t>
  </si>
  <si>
    <t>05/14/1994</t>
  </si>
  <si>
    <t>2048</t>
  </si>
  <si>
    <t>Sweatt Electric Generating Plant</t>
  </si>
  <si>
    <t>CTA</t>
  </si>
  <si>
    <t>06/17/1971</t>
  </si>
  <si>
    <t>CTB</t>
  </si>
  <si>
    <t>2049</t>
  </si>
  <si>
    <t>Watson Electric Generating Plant</t>
  </si>
  <si>
    <t>06/06/1962</t>
  </si>
  <si>
    <t>07/20/1968</t>
  </si>
  <si>
    <t>05/31/1973</t>
  </si>
  <si>
    <t>06/23/1970</t>
  </si>
  <si>
    <t>2050</t>
  </si>
  <si>
    <t>Baxter Wilson</t>
  </si>
  <si>
    <t>10/01/1966</t>
  </si>
  <si>
    <t>09/01/1971</t>
  </si>
  <si>
    <t>2053</t>
  </si>
  <si>
    <t>Rex Brown</t>
  </si>
  <si>
    <t>01/01/1951</t>
  </si>
  <si>
    <t>01/01/1959</t>
  </si>
  <si>
    <t>2070</t>
  </si>
  <si>
    <t>Moselle Generation Complex</t>
  </si>
  <si>
    <t>**4</t>
  </si>
  <si>
    <t>06/01/1997</t>
  </si>
  <si>
    <t>08/01/1970</t>
  </si>
  <si>
    <t>03/02/2006</t>
  </si>
  <si>
    <t>10/12/2011</t>
  </si>
  <si>
    <t>09/24/2011</t>
  </si>
  <si>
    <t>6061</t>
  </si>
  <si>
    <t>R D Morrow Senior Generating Plant</t>
  </si>
  <si>
    <t>04/16/1978</t>
  </si>
  <si>
    <t>6073</t>
  </si>
  <si>
    <t>Daniel Electric Generating Plant</t>
  </si>
  <si>
    <t>09/06/1977</t>
  </si>
  <si>
    <t>01/08/2001</t>
  </si>
  <si>
    <t>01/18/2001</t>
  </si>
  <si>
    <t>12/07/2000</t>
  </si>
  <si>
    <t>12/12/2000</t>
  </si>
  <si>
    <t>7960</t>
  </si>
  <si>
    <t>Kemper County</t>
  </si>
  <si>
    <t>KCT1</t>
  </si>
  <si>
    <t>KCT2</t>
  </si>
  <si>
    <t>KCT3</t>
  </si>
  <si>
    <t>KCT4</t>
  </si>
  <si>
    <t>04/28/2002</t>
  </si>
  <si>
    <t>7988</t>
  </si>
  <si>
    <t>Silver Creek Generating Plant</t>
  </si>
  <si>
    <t>10/29/2003</t>
  </si>
  <si>
    <t>01/28/2004</t>
  </si>
  <si>
    <t>03/29/2005</t>
  </si>
  <si>
    <t>7989</t>
  </si>
  <si>
    <t>Sylvarena Generating Plant</t>
  </si>
  <si>
    <t>04/18/2003</t>
  </si>
  <si>
    <t>04/28/2003</t>
  </si>
  <si>
    <t>04/26/2003</t>
  </si>
  <si>
    <t>8054</t>
  </si>
  <si>
    <t>Gerald Andrus</t>
  </si>
  <si>
    <t>55063</t>
  </si>
  <si>
    <t>Batesville Generation Facility</t>
  </si>
  <si>
    <t>02/20/2000</t>
  </si>
  <si>
    <t>03/29/2000</t>
  </si>
  <si>
    <t>04/28/2000</t>
  </si>
  <si>
    <t>55076</t>
  </si>
  <si>
    <t>Red Hills Generation Facility</t>
  </si>
  <si>
    <t>AA001</t>
  </si>
  <si>
    <t>02/22/2001</t>
  </si>
  <si>
    <t>AA002</t>
  </si>
  <si>
    <t>02/14/2001</t>
  </si>
  <si>
    <t>55197</t>
  </si>
  <si>
    <t>Caledonia</t>
  </si>
  <si>
    <t>AA-001</t>
  </si>
  <si>
    <t>03/19/2003</t>
  </si>
  <si>
    <t>AA-002</t>
  </si>
  <si>
    <t>04/09/2003</t>
  </si>
  <si>
    <t>AA-003</t>
  </si>
  <si>
    <t>55218</t>
  </si>
  <si>
    <t>Hinds Energy Facility</t>
  </si>
  <si>
    <t>H01</t>
  </si>
  <si>
    <t>03/16/2001</t>
  </si>
  <si>
    <t>H02</t>
  </si>
  <si>
    <t>03/08/2001</t>
  </si>
  <si>
    <t>55220</t>
  </si>
  <si>
    <t>Attala Generating Plant</t>
  </si>
  <si>
    <t>A01</t>
  </si>
  <si>
    <t>03/22/2001</t>
  </si>
  <si>
    <t>A02</t>
  </si>
  <si>
    <t>03/29/2001</t>
  </si>
  <si>
    <t>55269</t>
  </si>
  <si>
    <t>Southaven Combined Cycle Plant</t>
  </si>
  <si>
    <t>03/14/2003</t>
  </si>
  <si>
    <t>03/29/2003</t>
  </si>
  <si>
    <t>05/03/2003</t>
  </si>
  <si>
    <t>55395</t>
  </si>
  <si>
    <t>Crossroads Energy Center (CPU)</t>
  </si>
  <si>
    <t>55451</t>
  </si>
  <si>
    <t>Magnolia Combined Cycle Plant</t>
  </si>
  <si>
    <t>12/19/2002</t>
  </si>
  <si>
    <t>12/22/2002</t>
  </si>
  <si>
    <t>55694</t>
  </si>
  <si>
    <t>Ackerman Combined Cycle Plant</t>
  </si>
  <si>
    <t>06/09/2006</t>
  </si>
  <si>
    <t>11/02/2006</t>
  </si>
  <si>
    <t>55706</t>
  </si>
  <si>
    <t>Choctaw County Gen</t>
  </si>
  <si>
    <t>06/05/2003</t>
  </si>
  <si>
    <t>57037</t>
  </si>
  <si>
    <t>David M Ratcliffe</t>
  </si>
  <si>
    <t>AB-001</t>
  </si>
  <si>
    <t>09/07/2013</t>
  </si>
  <si>
    <t>AB-002</t>
  </si>
  <si>
    <t>09/12/2013</t>
  </si>
  <si>
    <t>For Eligible CSAPR-Covered Units in New Jersey Under 40 CFR 97.811(b), 97.812 and 97.821</t>
  </si>
  <si>
    <t>NJ</t>
  </si>
  <si>
    <t>Carlls Corner Energy Center</t>
  </si>
  <si>
    <t>002001</t>
  </si>
  <si>
    <t>003001</t>
  </si>
  <si>
    <t>Sayreville</t>
  </si>
  <si>
    <t>012001</t>
  </si>
  <si>
    <t>014001</t>
  </si>
  <si>
    <t>015001</t>
  </si>
  <si>
    <t>016001</t>
  </si>
  <si>
    <t>Gilbert Generating Station</t>
  </si>
  <si>
    <t>04</t>
  </si>
  <si>
    <t>05</t>
  </si>
  <si>
    <t>06</t>
  </si>
  <si>
    <t>07</t>
  </si>
  <si>
    <t>Bergen Generating Station</t>
  </si>
  <si>
    <t>1101</t>
  </si>
  <si>
    <t>1201</t>
  </si>
  <si>
    <t>1301</t>
  </si>
  <si>
    <t>1401</t>
  </si>
  <si>
    <t>2101</t>
  </si>
  <si>
    <t>2201</t>
  </si>
  <si>
    <t>Burlington Generating Station</t>
  </si>
  <si>
    <t>121</t>
  </si>
  <si>
    <t>122</t>
  </si>
  <si>
    <t>124</t>
  </si>
  <si>
    <t>Essex</t>
  </si>
  <si>
    <t>35001</t>
  </si>
  <si>
    <t>Kearny Generating Station</t>
  </si>
  <si>
    <t>131</t>
  </si>
  <si>
    <t>132</t>
  </si>
  <si>
    <t>133</t>
  </si>
  <si>
    <t>134</t>
  </si>
  <si>
    <t>141</t>
  </si>
  <si>
    <t>142</t>
  </si>
  <si>
    <t>Linden Generating Station</t>
  </si>
  <si>
    <t>Salem Generating Station</t>
  </si>
  <si>
    <t>2001</t>
  </si>
  <si>
    <t>Sewaren Generating Station</t>
  </si>
  <si>
    <t>Howard M Down</t>
  </si>
  <si>
    <t>U11</t>
  </si>
  <si>
    <t>Cumberland Energy Center</t>
  </si>
  <si>
    <t>004001</t>
  </si>
  <si>
    <t>05001</t>
  </si>
  <si>
    <t>West Station</t>
  </si>
  <si>
    <t>Forked River Power</t>
  </si>
  <si>
    <t>Sherman Avenue</t>
  </si>
  <si>
    <t>Mickleton Energy Center</t>
  </si>
  <si>
    <t>001001</t>
  </si>
  <si>
    <t>Logan Generating Plant</t>
  </si>
  <si>
    <t>1001</t>
  </si>
  <si>
    <t>Pedricktown Cogeneration Plant</t>
  </si>
  <si>
    <t>North Jersey Energy Associates</t>
  </si>
  <si>
    <t>1002</t>
  </si>
  <si>
    <t>Carneys Point</t>
  </si>
  <si>
    <t>Camden Plant Holding, LLC</t>
  </si>
  <si>
    <t>Linden Cogeneration Facility</t>
  </si>
  <si>
    <t>005001</t>
  </si>
  <si>
    <t>006001</t>
  </si>
  <si>
    <t>007001</t>
  </si>
  <si>
    <t>008001</t>
  </si>
  <si>
    <t>009001</t>
  </si>
  <si>
    <t>Newark Bay Cogen</t>
  </si>
  <si>
    <t>Eagle Point Power Generation</t>
  </si>
  <si>
    <t>EFS Parlin Holdings, LLC</t>
  </si>
  <si>
    <t>Elmwood Park Power - LLC</t>
  </si>
  <si>
    <t>Lakewood</t>
  </si>
  <si>
    <t>Red Oak Power, LLC</t>
  </si>
  <si>
    <t>Ocean Peaking Power</t>
  </si>
  <si>
    <t>OPP3</t>
  </si>
  <si>
    <t>OPP4</t>
  </si>
  <si>
    <t>West Deptford Energy Station</t>
  </si>
  <si>
    <t>E101</t>
  </si>
  <si>
    <t>E102</t>
  </si>
  <si>
    <t>Bayonne Energy Center</t>
  </si>
  <si>
    <t>GT10</t>
  </si>
  <si>
    <t>GT7</t>
  </si>
  <si>
    <t>GT8</t>
  </si>
  <si>
    <t>GT9</t>
  </si>
  <si>
    <t>Woodbridge Energy Center</t>
  </si>
  <si>
    <t>Newark Energy Center</t>
  </si>
  <si>
    <t>U001</t>
  </si>
  <si>
    <t>U002</t>
  </si>
  <si>
    <t>Clayville</t>
  </si>
  <si>
    <t>For Eligible CSAPR-Covered Units in New York Under 40 CFR 97.811(b), 97.812 and 97.821</t>
  </si>
  <si>
    <t>NY</t>
  </si>
  <si>
    <t>Danskammer Generating Station</t>
  </si>
  <si>
    <t>Arthur Kill</t>
  </si>
  <si>
    <t>East River</t>
  </si>
  <si>
    <t>Ravenswood Generating Station</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</si>
  <si>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</si>
  <si>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</si>
  <si>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</si>
  <si>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</si>
  <si>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</si>
  <si>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</si>
  <si>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</si>
  <si>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</si>
  <si>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</si>
  <si>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</si>
  <si>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</si>
  <si>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</si>
  <si>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</si>
  <si>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</si>
  <si>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</si>
  <si>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</si>
  <si>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</si>
  <si>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West Babylon Facility</t>
  </si>
  <si>
    <t>UGT001</t>
  </si>
  <si>
    <t>Greenidge Generation LLC</t>
  </si>
  <si>
    <t>Bethlehem Energy Center (Albany)</t>
  </si>
  <si>
    <t>10001</t>
  </si>
  <si>
    <t>10002</t>
  </si>
  <si>
    <t>10003</t>
  </si>
  <si>
    <t>Oswego Harbor Power</t>
  </si>
  <si>
    <t>Bowline Generating Station</t>
  </si>
  <si>
    <t>Hillburn</t>
  </si>
  <si>
    <t>Shoemaker</t>
  </si>
  <si>
    <t>Freeport Power Plant No. 2</t>
  </si>
  <si>
    <t>S A Carlson</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</si>
  <si>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</si>
  <si>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</si>
  <si>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</si>
  <si>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</si>
  <si>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</si>
  <si>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</si>
  <si>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</si>
  <si>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</si>
  <si>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</si>
  <si>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</si>
  <si>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</si>
  <si>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</si>
  <si>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</si>
  <si>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</si>
  <si>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</si>
  <si>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</si>
  <si>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</si>
  <si>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</si>
  <si>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</si>
  <si>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</si>
  <si>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</si>
  <si>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</si>
  <si>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</si>
  <si>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</si>
  <si>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</si>
  <si>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</si>
  <si>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</si>
  <si>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</si>
  <si>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</si>
  <si>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</si>
  <si>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</si>
  <si>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</si>
  <si>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</si>
  <si>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</si>
  <si>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</si>
  <si>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</si>
  <si>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</si>
  <si>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</si>
  <si>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</si>
  <si>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</si>
  <si>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</si>
  <si>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</si>
  <si>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</si>
  <si>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</si>
  <si>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</si>
  <si>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</si>
  <si>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</si>
  <si>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</si>
  <si>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</si>
  <si>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</si>
  <si>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</si>
  <si>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</si>
  <si>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</si>
  <si>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</si>
  <si>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</si>
  <si>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</si>
  <si>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</si>
  <si>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</si>
  <si>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</si>
  <si>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</si>
  <si>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</si>
  <si>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</si>
  <si>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</si>
  <si>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</si>
  <si>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</si>
  <si>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</si>
  <si>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</si>
  <si>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</si>
  <si>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</si>
  <si>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</si>
  <si>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</si>
  <si>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</si>
  <si>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</si>
  <si>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</si>
  <si>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</si>
  <si>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</si>
  <si>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</si>
  <si>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</si>
  <si>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</si>
  <si>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</si>
  <si>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Saranac Power Partners, LP</t>
  </si>
  <si>
    <t>00002</t>
  </si>
  <si>
    <t>Massena Energy Facility</t>
  </si>
  <si>
    <t>Batavia Energy</t>
  </si>
  <si>
    <t>Brooklyn Navy Yard Cogeneration</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</si>
  <si>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</si>
  <si>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</si>
  <si>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</si>
  <si>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</si>
  <si>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</si>
  <si>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</si>
  <si>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</si>
  <si>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</si>
  <si>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</si>
  <si>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</si>
  <si>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</si>
  <si>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</si>
  <si>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</si>
  <si>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</si>
  <si>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</si>
  <si>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</si>
  <si>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</si>
  <si>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</si>
  <si>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</si>
  <si>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</si>
  <si>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</si>
  <si>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</si>
  <si>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</si>
  <si>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</si>
  <si>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</si>
  <si>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Energy</t>
  </si>
  <si>
    <t>Athens Generating Company</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</si>
  <si>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</si>
  <si>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</si>
  <si>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</si>
  <si>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</si>
  <si>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</si>
  <si>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</si>
  <si>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</si>
  <si>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</si>
  <si>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</si>
  <si>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</si>
  <si>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</si>
  <si>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Empire Generating Co, LLC</t>
  </si>
  <si>
    <t>Valley Energy Center</t>
  </si>
  <si>
    <t>NYSERDA</t>
  </si>
  <si>
    <t>For Eligible CSAPR-Covered Units in Ohio Under 40 CFR 97.811(b), 97.812 and 97.821</t>
  </si>
  <si>
    <t>OH</t>
  </si>
  <si>
    <t>Cardinal</t>
  </si>
  <si>
    <t>Dynegy Dicks Creek, LLC</t>
  </si>
  <si>
    <t>Miami Fort Power Station</t>
  </si>
  <si>
    <t>Avon Lake Power Plant</t>
  </si>
  <si>
    <t>Frank M Tait Station</t>
  </si>
  <si>
    <t>O H Hutchings</t>
  </si>
  <si>
    <t>H-7</t>
  </si>
  <si>
    <t>Niles</t>
  </si>
  <si>
    <t>W H Sammis</t>
  </si>
  <si>
    <t>West Lorain</t>
  </si>
  <si>
    <t>Kyger Creek</t>
  </si>
  <si>
    <t>Bay Shore</t>
  </si>
  <si>
    <t>Richland Peaking Station</t>
  </si>
  <si>
    <t>CTG4</t>
  </si>
  <si>
    <t>W H Zimmer Generating Station</t>
  </si>
  <si>
    <t>Woodsdale</t>
  </si>
  <si>
    <t>Omega JV2 Hamilton</t>
  </si>
  <si>
    <t>P001</t>
  </si>
  <si>
    <t>Omega JV2 Bowling Green</t>
  </si>
  <si>
    <t>Robert P Mone</t>
  </si>
  <si>
    <t>Gen J M Gavin</t>
  </si>
  <si>
    <t>Madison Generating Station</t>
  </si>
  <si>
    <t>Greenville Electric Gen Station</t>
  </si>
  <si>
    <t>Darby Electric Generating Station</t>
  </si>
  <si>
    <t>Tait Electric Generating Station</t>
  </si>
  <si>
    <t>AMP-Ohio Gas Turbines Bowling Green</t>
  </si>
  <si>
    <t>AMP-Ohio Gas Turbines Galion</t>
  </si>
  <si>
    <t>AMP-Ohio Gas Turbines Napoleon</t>
  </si>
  <si>
    <t>Troy Energy, LLC</t>
  </si>
  <si>
    <t>Dresden Energy Facility</t>
  </si>
  <si>
    <t>Dynegy Washington II, LLC</t>
  </si>
  <si>
    <t>Rolling Hills Generating LLC</t>
  </si>
  <si>
    <t>CT-5</t>
  </si>
  <si>
    <t>Waterford Plant</t>
  </si>
  <si>
    <t>Fremont Energy Center</t>
  </si>
  <si>
    <t>Dynegy Hanging Rock II, LLC</t>
  </si>
  <si>
    <t>Middletown Energy Center</t>
  </si>
  <si>
    <t>Oregon Clean Energy Center</t>
  </si>
  <si>
    <t>Carroll County Energy</t>
  </si>
  <si>
    <t>Clean Energy Future - Lordstown, LLC</t>
  </si>
  <si>
    <t>For Eligible CSAPR-Covered Units in Oklahoma Under 40 CFR 97.811(b), 97.812 and 97.821</t>
  </si>
  <si>
    <t>OK</t>
  </si>
  <si>
    <t>165</t>
  </si>
  <si>
    <t>Grand River Dam Authority</t>
  </si>
  <si>
    <t>01/01/1982</t>
  </si>
  <si>
    <t>04/01/1986</t>
  </si>
  <si>
    <t>762</t>
  </si>
  <si>
    <t>Ponca</t>
  </si>
  <si>
    <t>10/01/1977</t>
  </si>
  <si>
    <t>06/01/1995</t>
  </si>
  <si>
    <t>06/06/2003</t>
  </si>
  <si>
    <t>2951</t>
  </si>
  <si>
    <t>Horseshoe Lake</t>
  </si>
  <si>
    <t>04/22/1958</t>
  </si>
  <si>
    <t>06/12/1963</t>
  </si>
  <si>
    <t>06/12/1969</t>
  </si>
  <si>
    <t>2952</t>
  </si>
  <si>
    <t>Muskogee</t>
  </si>
  <si>
    <t>05/27/1956</t>
  </si>
  <si>
    <t>12/31/1977</t>
  </si>
  <si>
    <t>10/18/1978</t>
  </si>
  <si>
    <t>06/18/1984</t>
  </si>
  <si>
    <t>2953</t>
  </si>
  <si>
    <t>Mustang</t>
  </si>
  <si>
    <t>06/05/1955</t>
  </si>
  <si>
    <t>06/25/1959</t>
  </si>
  <si>
    <t>5A-1</t>
  </si>
  <si>
    <t>05/01/1971</t>
  </si>
  <si>
    <t>5A-2</t>
  </si>
  <si>
    <t>5B-1</t>
  </si>
  <si>
    <t>5B-2</t>
  </si>
  <si>
    <t>2956</t>
  </si>
  <si>
    <t>Seminole (2956)</t>
  </si>
  <si>
    <t>03/29/1971</t>
  </si>
  <si>
    <t>02/03/1973</t>
  </si>
  <si>
    <t>06/16/1975</t>
  </si>
  <si>
    <t>2963</t>
  </si>
  <si>
    <t>Northeastern</t>
  </si>
  <si>
    <t>3301A</t>
  </si>
  <si>
    <t>3301B</t>
  </si>
  <si>
    <t>3302</t>
  </si>
  <si>
    <t>06/30/1970</t>
  </si>
  <si>
    <t>3313</t>
  </si>
  <si>
    <t>06/30/1979</t>
  </si>
  <si>
    <t>06/30/1980</t>
  </si>
  <si>
    <t>2964</t>
  </si>
  <si>
    <t>Southwestern</t>
  </si>
  <si>
    <t>8002</t>
  </si>
  <si>
    <t>02/01/1954</t>
  </si>
  <si>
    <t>8003</t>
  </si>
  <si>
    <t>05/01/1967</t>
  </si>
  <si>
    <t>8004</t>
  </si>
  <si>
    <t>02/21/2008</t>
  </si>
  <si>
    <t>8005</t>
  </si>
  <si>
    <t>02/14/2008</t>
  </si>
  <si>
    <t>801N</t>
  </si>
  <si>
    <t>07/01/1952</t>
  </si>
  <si>
    <t>801S</t>
  </si>
  <si>
    <t>2965</t>
  </si>
  <si>
    <t>Tulsa</t>
  </si>
  <si>
    <t>1402</t>
  </si>
  <si>
    <t>42</t>
  </si>
  <si>
    <t>10/01/1956</t>
  </si>
  <si>
    <t>1404</t>
  </si>
  <si>
    <t>03/01/1958</t>
  </si>
  <si>
    <t>2966</t>
  </si>
  <si>
    <t>Weleetka</t>
  </si>
  <si>
    <t>06/30/1975</t>
  </si>
  <si>
    <t>06/30/1976</t>
  </si>
  <si>
    <t>3006</t>
  </si>
  <si>
    <t>Anadarko</t>
  </si>
  <si>
    <t>05/13/2009</t>
  </si>
  <si>
    <t>06/11/2009</t>
  </si>
  <si>
    <t>10/04/1958</t>
  </si>
  <si>
    <t>12/01/1977</t>
  </si>
  <si>
    <t>11/15/1977</t>
  </si>
  <si>
    <t>12/15/1977</t>
  </si>
  <si>
    <t>04/12/2001</t>
  </si>
  <si>
    <t>05/17/2009</t>
  </si>
  <si>
    <t>3008</t>
  </si>
  <si>
    <t>Mooreland</t>
  </si>
  <si>
    <t>03/27/1964</t>
  </si>
  <si>
    <t>05/13/1968</t>
  </si>
  <si>
    <t>04/29/1975</t>
  </si>
  <si>
    <t>4940</t>
  </si>
  <si>
    <t>Riverside (4940)</t>
  </si>
  <si>
    <t>1501</t>
  </si>
  <si>
    <t>06/30/1974</t>
  </si>
  <si>
    <t>1502</t>
  </si>
  <si>
    <t>1503</t>
  </si>
  <si>
    <t>03/12/2008</t>
  </si>
  <si>
    <t>1504</t>
  </si>
  <si>
    <t>02/28/2008</t>
  </si>
  <si>
    <t>6095</t>
  </si>
  <si>
    <t>Sooner</t>
  </si>
  <si>
    <t>11/10/1979</t>
  </si>
  <si>
    <t>12/29/1980</t>
  </si>
  <si>
    <t>6772</t>
  </si>
  <si>
    <t>Hugo</t>
  </si>
  <si>
    <t>04/01/1982</t>
  </si>
  <si>
    <t>7757</t>
  </si>
  <si>
    <t>Chouteau Power Plant</t>
  </si>
  <si>
    <t>03/11/2011</t>
  </si>
  <si>
    <t>02/27/2011</t>
  </si>
  <si>
    <t>8059</t>
  </si>
  <si>
    <t>Comanche (8059)</t>
  </si>
  <si>
    <t>7251</t>
  </si>
  <si>
    <t>06/30/1973</t>
  </si>
  <si>
    <t>7252</t>
  </si>
  <si>
    <t>10671</t>
  </si>
  <si>
    <t>River Valley</t>
  </si>
  <si>
    <t>01/15/1990</t>
  </si>
  <si>
    <t>50558</t>
  </si>
  <si>
    <t>Frontier Generating Station</t>
  </si>
  <si>
    <t>09/01/1989</t>
  </si>
  <si>
    <t>55146</t>
  </si>
  <si>
    <t>Green Country Energy, LLC</t>
  </si>
  <si>
    <t>10/28/2001</t>
  </si>
  <si>
    <t>11/07/2001</t>
  </si>
  <si>
    <t>12/04/2001</t>
  </si>
  <si>
    <t>55225</t>
  </si>
  <si>
    <t>Oneta Energy Center</t>
  </si>
  <si>
    <t>11/01/2002</t>
  </si>
  <si>
    <t>11/07/2002</t>
  </si>
  <si>
    <t>55457</t>
  </si>
  <si>
    <t>McClain Energy Facility</t>
  </si>
  <si>
    <t>03/31/2001</t>
  </si>
  <si>
    <t>55463</t>
  </si>
  <si>
    <t>Redbud Power Plant</t>
  </si>
  <si>
    <t>07/18/2003</t>
  </si>
  <si>
    <t>06/26/2003</t>
  </si>
  <si>
    <t>55501</t>
  </si>
  <si>
    <t>Tenaska Kiamichi Generating Station</t>
  </si>
  <si>
    <t>CTGDB1</t>
  </si>
  <si>
    <t>11/23/2002</t>
  </si>
  <si>
    <t>CTGDB2</t>
  </si>
  <si>
    <t>12/08/2002</t>
  </si>
  <si>
    <t>CTGDB3</t>
  </si>
  <si>
    <t>01/06/2003</t>
  </si>
  <si>
    <t>CTGDB4</t>
  </si>
  <si>
    <t>01/12/2003</t>
  </si>
  <si>
    <t>55651</t>
  </si>
  <si>
    <t>Spring Creek Power Plant</t>
  </si>
  <si>
    <t>05/01/2001</t>
  </si>
  <si>
    <t>05/15/2001</t>
  </si>
  <si>
    <t>05/29/2001</t>
  </si>
  <si>
    <t>For Eligible CSAPR-Covered Units in Pennsylvania Under 40 CFR 97.811(b), 97.812 and 97.821</t>
  </si>
  <si>
    <t>PA</t>
  </si>
  <si>
    <t>Brunot Island Power Station</t>
  </si>
  <si>
    <t>Mountain</t>
  </si>
  <si>
    <t>031</t>
  </si>
  <si>
    <t>032</t>
  </si>
  <si>
    <t>Portland</t>
  </si>
  <si>
    <t>Tolna</t>
  </si>
  <si>
    <t>Conemaugh</t>
  </si>
  <si>
    <t>Homer City</t>
  </si>
  <si>
    <t>Seward</t>
  </si>
  <si>
    <t>Shawville</t>
  </si>
  <si>
    <t>Warren</t>
  </si>
  <si>
    <t>Keystone</t>
  </si>
  <si>
    <t>New Castle</t>
  </si>
  <si>
    <t>Brunner Island, LLC</t>
  </si>
  <si>
    <t>Martins Creek, LLC</t>
  </si>
  <si>
    <t>Montour, LLC</t>
  </si>
  <si>
    <t>Eddystone Generating Station</t>
  </si>
  <si>
    <t>Richmond</t>
  </si>
  <si>
    <t>91</t>
  </si>
  <si>
    <t>Hunlock Creek Energy Center</t>
  </si>
  <si>
    <t>Croydon Generating Station</t>
  </si>
  <si>
    <t>Cheswick</t>
  </si>
  <si>
    <t>Gilberton Power Company</t>
  </si>
  <si>
    <t>Colver Green Energy</t>
  </si>
  <si>
    <t>AAB01</t>
  </si>
  <si>
    <t>Mt. Carmel Cogeneration</t>
  </si>
  <si>
    <t>SG-101</t>
  </si>
  <si>
    <t>Ebensburg Power Company</t>
  </si>
  <si>
    <t>Hazleton Generation</t>
  </si>
  <si>
    <t>TURB2</t>
  </si>
  <si>
    <t>TURB3</t>
  </si>
  <si>
    <t>TURB4</t>
  </si>
  <si>
    <t>TURBIN</t>
  </si>
  <si>
    <t>PEI Power Corporation</t>
  </si>
  <si>
    <t>WPS Westwood Generation, LLC</t>
  </si>
  <si>
    <t>Panther Creek Energy Facility</t>
  </si>
  <si>
    <t>Northampton Generating Plant</t>
  </si>
  <si>
    <t>NGC01</t>
  </si>
  <si>
    <t>Scrubgrass Generating Plant</t>
  </si>
  <si>
    <t>St. Nicholas Cogeneration Project</t>
  </si>
  <si>
    <t>Grays Ferry Cogen Partnership</t>
  </si>
  <si>
    <t>Ontelaunee Energy Center</t>
  </si>
  <si>
    <t>Springdale Generating Station (55196)</t>
  </si>
  <si>
    <t>Liberty Electric Power Plant</t>
  </si>
  <si>
    <t>Handsome Lake Energy</t>
  </si>
  <si>
    <t>EU-1A</t>
  </si>
  <si>
    <t>EU-1B</t>
  </si>
  <si>
    <t>EU-2A</t>
  </si>
  <si>
    <t>EU-2B</t>
  </si>
  <si>
    <t>EU-3A</t>
  </si>
  <si>
    <t>EU-3B</t>
  </si>
  <si>
    <t>EU-4A</t>
  </si>
  <si>
    <t>EU-4B</t>
  </si>
  <si>
    <t>EU-5A</t>
  </si>
  <si>
    <t>EU-5B</t>
  </si>
  <si>
    <t>Fairless Energy Center</t>
  </si>
  <si>
    <t>Helix Ironwood LLC</t>
  </si>
  <si>
    <t>Armstrong Power, LLC</t>
  </si>
  <si>
    <t>Gans Generating Facility</t>
  </si>
  <si>
    <t>Dynegy Fayette II, LLC</t>
  </si>
  <si>
    <t>York Energy Center</t>
  </si>
  <si>
    <t>Chambersburg Units 12 &amp; 13</t>
  </si>
  <si>
    <t>Lower Mount Bethel Energy, LLC</t>
  </si>
  <si>
    <t>Bethlehem Power Plant</t>
  </si>
  <si>
    <t>Springdale Generating Station (55710)</t>
  </si>
  <si>
    <t>Marcus Hook Energy, LP</t>
  </si>
  <si>
    <t>0003</t>
  </si>
  <si>
    <t>Hunterstown Combined Cycle</t>
  </si>
  <si>
    <t>CT101</t>
  </si>
  <si>
    <t>CT201</t>
  </si>
  <si>
    <t>CT301</t>
  </si>
  <si>
    <t>Hunlock Unit 4</t>
  </si>
  <si>
    <t>Hamilton Liberty Generation Plant</t>
  </si>
  <si>
    <t>Hamilton Patriot Generation Plant</t>
  </si>
  <si>
    <t>Moxie Freedom Generation Plant</t>
  </si>
  <si>
    <t>Lackawanna Energy Center</t>
  </si>
  <si>
    <t>Panda Hummel Station</t>
  </si>
  <si>
    <t>Tenaska Westmoreland Generating Station</t>
  </si>
  <si>
    <t>102</t>
  </si>
  <si>
    <t>For Eligible CSAPR-Covered Units in Tennessee Under 40 CFR 97.811(b), 97.812 and 97.821</t>
  </si>
  <si>
    <t>TN</t>
  </si>
  <si>
    <t>3393</t>
  </si>
  <si>
    <t>Allen</t>
  </si>
  <si>
    <t>11/21/1958</t>
  </si>
  <si>
    <t>02/27/1959</t>
  </si>
  <si>
    <t>06/03/1959</t>
  </si>
  <si>
    <t>ACT17</t>
  </si>
  <si>
    <t>09/01/1972</t>
  </si>
  <si>
    <t>ACT18</t>
  </si>
  <si>
    <t>ACT19</t>
  </si>
  <si>
    <t>ACT20</t>
  </si>
  <si>
    <t>3396</t>
  </si>
  <si>
    <t>Bull Run</t>
  </si>
  <si>
    <t>3399</t>
  </si>
  <si>
    <t>Cumberland</t>
  </si>
  <si>
    <t>04/22/1972</t>
  </si>
  <si>
    <t>3403</t>
  </si>
  <si>
    <t>Gallatin</t>
  </si>
  <si>
    <t>10/11/1956</t>
  </si>
  <si>
    <t>05/01/1957</t>
  </si>
  <si>
    <t>04/24/1959</t>
  </si>
  <si>
    <t>07/01/1959</t>
  </si>
  <si>
    <t>GCT1</t>
  </si>
  <si>
    <t>01/01/1975</t>
  </si>
  <si>
    <t>GCT2</t>
  </si>
  <si>
    <t>GCT3</t>
  </si>
  <si>
    <t>GCT4</t>
  </si>
  <si>
    <t>GCT5</t>
  </si>
  <si>
    <t>04/21/2000</t>
  </si>
  <si>
    <t>GCT6</t>
  </si>
  <si>
    <t>05/08/2000</t>
  </si>
  <si>
    <t>GCT7</t>
  </si>
  <si>
    <t>GCT8</t>
  </si>
  <si>
    <t>06/23/2000</t>
  </si>
  <si>
    <t>3405</t>
  </si>
  <si>
    <t>John Sevier</t>
  </si>
  <si>
    <t>JCC1</t>
  </si>
  <si>
    <t>12/17/2011</t>
  </si>
  <si>
    <t>JCC2</t>
  </si>
  <si>
    <t>01/16/2012</t>
  </si>
  <si>
    <t>JCC3</t>
  </si>
  <si>
    <t>01/28/2012</t>
  </si>
  <si>
    <t>3406</t>
  </si>
  <si>
    <t>Johnsonville</t>
  </si>
  <si>
    <t>10/27/1951</t>
  </si>
  <si>
    <t>11/28/1951</t>
  </si>
  <si>
    <t>01/24/1952</t>
  </si>
  <si>
    <t>03/23/1952</t>
  </si>
  <si>
    <t>JCT1</t>
  </si>
  <si>
    <t>10/01/1974</t>
  </si>
  <si>
    <t>JCT10</t>
  </si>
  <si>
    <t>09/01/1974</t>
  </si>
  <si>
    <t>JCT11</t>
  </si>
  <si>
    <t>JCT12</t>
  </si>
  <si>
    <t>JCT13</t>
  </si>
  <si>
    <t>JCT14</t>
  </si>
  <si>
    <t>JCT15</t>
  </si>
  <si>
    <t>JCT16</t>
  </si>
  <si>
    <t>JCT17</t>
  </si>
  <si>
    <t>05/23/2000</t>
  </si>
  <si>
    <t>JCT18</t>
  </si>
  <si>
    <t>05/12/2000</t>
  </si>
  <si>
    <t>JCT19</t>
  </si>
  <si>
    <t>05/29/2000</t>
  </si>
  <si>
    <t>JCT2</t>
  </si>
  <si>
    <t>JCT20</t>
  </si>
  <si>
    <t>JCT3</t>
  </si>
  <si>
    <t>JCT4</t>
  </si>
  <si>
    <t>08/01/1974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</si>
  <si>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</si>
  <si>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</si>
  <si>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</si>
  <si>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</si>
  <si>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</si>
  <si>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</si>
  <si>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</si>
  <si>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</si>
  <si>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</si>
  <si>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</si>
  <si>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</si>
  <si>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</si>
  <si>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</si>
  <si>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</si>
  <si>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</si>
  <si>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</si>
  <si>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</si>
  <si>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</si>
  <si>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LCC1</t>
  </si>
  <si>
    <t>06/30/2010</t>
  </si>
  <si>
    <t>LCC2</t>
  </si>
  <si>
    <t>06/22/2010</t>
  </si>
  <si>
    <t>LCT1</t>
  </si>
  <si>
    <t>04/05/2001</t>
  </si>
  <si>
    <t>LCT10</t>
  </si>
  <si>
    <t>04/10/2002</t>
  </si>
  <si>
    <t>LCT11</t>
  </si>
  <si>
    <t>04/11/2002</t>
  </si>
  <si>
    <t>LCT12</t>
  </si>
  <si>
    <t>04/19/2002</t>
  </si>
  <si>
    <t>LCT2</t>
  </si>
  <si>
    <t>04/06/2001</t>
  </si>
  <si>
    <t>LCT3</t>
  </si>
  <si>
    <t>LCT4</t>
  </si>
  <si>
    <t>LCT5</t>
  </si>
  <si>
    <t>LCT6</t>
  </si>
  <si>
    <t>05/09/2001</t>
  </si>
  <si>
    <t>LCT7</t>
  </si>
  <si>
    <t>05/18/2001</t>
  </si>
  <si>
    <t>LCT8</t>
  </si>
  <si>
    <t>LCT9</t>
  </si>
  <si>
    <t>04/02/2002</t>
  </si>
  <si>
    <t>55081</t>
  </si>
  <si>
    <t>Brownsville Combustion Turbine Plant</t>
  </si>
  <si>
    <t>06/07/1999</t>
  </si>
  <si>
    <t>AA-004</t>
  </si>
  <si>
    <t>55251</t>
  </si>
  <si>
    <t>Gleason Combustion Turbine Plant</t>
  </si>
  <si>
    <t>05/24/2000</t>
  </si>
  <si>
    <t>05/18/2000</t>
  </si>
  <si>
    <t>For Eligible CSAPR-Covered Units in Texas Under 40 CFR 97.811(b), 97.812 and 97.821</t>
  </si>
  <si>
    <t>TX</t>
  </si>
  <si>
    <t>Copper Station</t>
  </si>
  <si>
    <t>07/01/1980</t>
  </si>
  <si>
    <t>127</t>
  </si>
  <si>
    <t>Oklaunion Power Station</t>
  </si>
  <si>
    <t>12/24/1986</t>
  </si>
  <si>
    <t>298</t>
  </si>
  <si>
    <t>Limestone</t>
  </si>
  <si>
    <t>LIM1</t>
  </si>
  <si>
    <t>12/01/1985</t>
  </si>
  <si>
    <t>LIM2</t>
  </si>
  <si>
    <t>3439</t>
  </si>
  <si>
    <t>Laredo</t>
  </si>
  <si>
    <t>06/26/2008</t>
  </si>
  <si>
    <t>07/25/2008</t>
  </si>
  <si>
    <t>3441</t>
  </si>
  <si>
    <t>Nueces Bay</t>
  </si>
  <si>
    <t>11/18/2009</t>
  </si>
  <si>
    <t>11/21/2009</t>
  </si>
  <si>
    <t>3443</t>
  </si>
  <si>
    <t>Victoria Power Station</t>
  </si>
  <si>
    <t>11/20/2008</t>
  </si>
  <si>
    <t>3452</t>
  </si>
  <si>
    <t>Lake Hubbard</t>
  </si>
  <si>
    <t>06/18/1970</t>
  </si>
  <si>
    <t>11/20/1973</t>
  </si>
  <si>
    <t>3453</t>
  </si>
  <si>
    <t>Mountain Creek Generating Station</t>
  </si>
  <si>
    <t>02/22/1956</t>
  </si>
  <si>
    <t>03/07/1958</t>
  </si>
  <si>
    <t>07/11/1967</t>
  </si>
  <si>
    <t>3456</t>
  </si>
  <si>
    <t>Newman</t>
  </si>
  <si>
    <t>**5</t>
  </si>
  <si>
    <t>04/01/1960</t>
  </si>
  <si>
    <t>04/01/1963</t>
  </si>
  <si>
    <t>01/01/1966</t>
  </si>
  <si>
    <t>GT-6A</t>
  </si>
  <si>
    <t>05/07/2009</t>
  </si>
  <si>
    <t>GT-6B</t>
  </si>
  <si>
    <t>05/16/2009</t>
  </si>
  <si>
    <t>3457</t>
  </si>
  <si>
    <t>Lewis Creek</t>
  </si>
  <si>
    <t>12/14/1970</t>
  </si>
  <si>
    <t>05/11/1971</t>
  </si>
  <si>
    <t>3459</t>
  </si>
  <si>
    <t>Sabine</t>
  </si>
  <si>
    <t>01/01/1962</t>
  </si>
  <si>
    <t>12/01/1966</t>
  </si>
  <si>
    <t>12/21/1979</t>
  </si>
  <si>
    <t>3460</t>
  </si>
  <si>
    <t>Cedar Bayou</t>
  </si>
  <si>
    <t>CBY1</t>
  </si>
  <si>
    <t>12/11/1970</t>
  </si>
  <si>
    <t>CBY2</t>
  </si>
  <si>
    <t>03/15/1972</t>
  </si>
  <si>
    <t>3464</t>
  </si>
  <si>
    <t>Greens Bayou</t>
  </si>
  <si>
    <t>GBY73</t>
  </si>
  <si>
    <t>12/16/1976</t>
  </si>
  <si>
    <t>GBY74</t>
  </si>
  <si>
    <t>GBY81</t>
  </si>
  <si>
    <t>GBY82</t>
  </si>
  <si>
    <t>GBY83</t>
  </si>
  <si>
    <t>GBY84</t>
  </si>
  <si>
    <t>3469</t>
  </si>
  <si>
    <t>T H Wharton</t>
  </si>
  <si>
    <t>THW31</t>
  </si>
  <si>
    <t>07/31/1972</t>
  </si>
  <si>
    <t>THW32</t>
  </si>
  <si>
    <t>THW33</t>
  </si>
  <si>
    <t>THW34</t>
  </si>
  <si>
    <t>THW41</t>
  </si>
  <si>
    <t>THW42</t>
  </si>
  <si>
    <t>THW43</t>
  </si>
  <si>
    <t>08/16/1974</t>
  </si>
  <si>
    <t>THW44</t>
  </si>
  <si>
    <t>THW51</t>
  </si>
  <si>
    <t>11/21/1975</t>
  </si>
  <si>
    <t>THW52</t>
  </si>
  <si>
    <t>THW53</t>
  </si>
  <si>
    <t>THW54</t>
  </si>
  <si>
    <t>THW55</t>
  </si>
  <si>
    <t>THW56</t>
  </si>
  <si>
    <t>3470</t>
  </si>
  <si>
    <t>W A Parish</t>
  </si>
  <si>
    <t>WAP1</t>
  </si>
  <si>
    <t>WAP2</t>
  </si>
  <si>
    <t>12/20/1958</t>
  </si>
  <si>
    <t>WAP3</t>
  </si>
  <si>
    <t>03/15/1961</t>
  </si>
  <si>
    <t>WAP4</t>
  </si>
  <si>
    <t>06/01/1968</t>
  </si>
  <si>
    <t>WAP5</t>
  </si>
  <si>
    <t>12/27/1977</t>
  </si>
  <si>
    <t>WAP6</t>
  </si>
  <si>
    <t>12/27/1978</t>
  </si>
  <si>
    <t>WAP7</t>
  </si>
  <si>
    <t>06/02/1980</t>
  </si>
  <si>
    <t>WAP8</t>
  </si>
  <si>
    <t>12/01/1982</t>
  </si>
  <si>
    <t>3476</t>
  </si>
  <si>
    <t>Knox Lee Power Plant</t>
  </si>
  <si>
    <t>11/01/1950</t>
  </si>
  <si>
    <t>05/01/1952</t>
  </si>
  <si>
    <t>02/01/1956</t>
  </si>
  <si>
    <t>04/25/1974</t>
  </si>
  <si>
    <t>3477</t>
  </si>
  <si>
    <t>Lone Star Power Plant</t>
  </si>
  <si>
    <t>03/01/1954</t>
  </si>
  <si>
    <t>3478</t>
  </si>
  <si>
    <t>Wilkes Power Plant</t>
  </si>
  <si>
    <t>03/01/1970</t>
  </si>
  <si>
    <t>3482</t>
  </si>
  <si>
    <t>Jones Station</t>
  </si>
  <si>
    <t>151B</t>
  </si>
  <si>
    <t>07/01/1971</t>
  </si>
  <si>
    <t>152B</t>
  </si>
  <si>
    <t>153T</t>
  </si>
  <si>
    <t>06/18/2011</t>
  </si>
  <si>
    <t>154T</t>
  </si>
  <si>
    <t>04/10/2013</t>
  </si>
  <si>
    <t>3484</t>
  </si>
  <si>
    <t>Nichols Station</t>
  </si>
  <si>
    <t>141B</t>
  </si>
  <si>
    <t>07/01/1960</t>
  </si>
  <si>
    <t>142B</t>
  </si>
  <si>
    <t>07/01/1962</t>
  </si>
  <si>
    <t>143B</t>
  </si>
  <si>
    <t>08/02/1968</t>
  </si>
  <si>
    <t>3485</t>
  </si>
  <si>
    <t>Plant X</t>
  </si>
  <si>
    <t>111B</t>
  </si>
  <si>
    <t>112B</t>
  </si>
  <si>
    <t>08/01/1953</t>
  </si>
  <si>
    <t>113B</t>
  </si>
  <si>
    <t>06/01/1955</t>
  </si>
  <si>
    <t>114B</t>
  </si>
  <si>
    <t>07/01/1964</t>
  </si>
  <si>
    <t>3490</t>
  </si>
  <si>
    <t>Graham</t>
  </si>
  <si>
    <t>12/19/1960</t>
  </si>
  <si>
    <t>06/05/1969</t>
  </si>
  <si>
    <t>3491</t>
  </si>
  <si>
    <t>Handley Generating Station</t>
  </si>
  <si>
    <t>07/26/1963</t>
  </si>
  <si>
    <t>10/26/1976</t>
  </si>
  <si>
    <t>10/24/1977</t>
  </si>
  <si>
    <t>3492</t>
  </si>
  <si>
    <t>Morgan Creek</t>
  </si>
  <si>
    <t>06/15/1959</t>
  </si>
  <si>
    <t>07/18/1966</t>
  </si>
  <si>
    <t>07/01/1988</t>
  </si>
  <si>
    <t>3494</t>
  </si>
  <si>
    <t>Permian Basin</t>
  </si>
  <si>
    <t>12/20/1973</t>
  </si>
  <si>
    <t>05/01/1988</t>
  </si>
  <si>
    <t>02/01/1990</t>
  </si>
  <si>
    <t>3497</t>
  </si>
  <si>
    <t>Big Brown</t>
  </si>
  <si>
    <t>12/23/1971</t>
  </si>
  <si>
    <t>10/06/1972</t>
  </si>
  <si>
    <t>3502</t>
  </si>
  <si>
    <t>Lake Creek</t>
  </si>
  <si>
    <t>04/25/1953</t>
  </si>
  <si>
    <t>07/09/1959</t>
  </si>
  <si>
    <t>3504</t>
  </si>
  <si>
    <t>Stryker Creek</t>
  </si>
  <si>
    <t>06/26/1958</t>
  </si>
  <si>
    <t>12/21/1965</t>
  </si>
  <si>
    <t>3506</t>
  </si>
  <si>
    <t>Tradinghouse</t>
  </si>
  <si>
    <t>04/04/1970</t>
  </si>
  <si>
    <t>06/01/1972</t>
  </si>
  <si>
    <t>3507</t>
  </si>
  <si>
    <t>Trinidad</t>
  </si>
  <si>
    <t>05/26/1965</t>
  </si>
  <si>
    <t>3508</t>
  </si>
  <si>
    <t>Valley (TXU)</t>
  </si>
  <si>
    <t>11/16/1962</t>
  </si>
  <si>
    <t>12/19/1967</t>
  </si>
  <si>
    <t>3548</t>
  </si>
  <si>
    <t>Decker Creek</t>
  </si>
  <si>
    <t>01/12/1978</t>
  </si>
  <si>
    <t>GT-1A</t>
  </si>
  <si>
    <t>06/01/1988</t>
  </si>
  <si>
    <t>GT-1B</t>
  </si>
  <si>
    <t>GT-2A</t>
  </si>
  <si>
    <t>GT-2B</t>
  </si>
  <si>
    <t>GT-3A</t>
  </si>
  <si>
    <t>GT-3B</t>
  </si>
  <si>
    <t>GT-4A</t>
  </si>
  <si>
    <t>GT-4B</t>
  </si>
  <si>
    <t>3559</t>
  </si>
  <si>
    <t>Silas Ray</t>
  </si>
  <si>
    <t>11/03/2004</t>
  </si>
  <si>
    <t>12/01/1996</t>
  </si>
  <si>
    <t>3574</t>
  </si>
  <si>
    <t>C E Newman</t>
  </si>
  <si>
    <t>BW5</t>
  </si>
  <si>
    <t>10/01/1963</t>
  </si>
  <si>
    <t>3576</t>
  </si>
  <si>
    <t>Ray Olinger</t>
  </si>
  <si>
    <t>BW2</t>
  </si>
  <si>
    <t>10/01/1970</t>
  </si>
  <si>
    <t>BW3</t>
  </si>
  <si>
    <t>03/01/1976</t>
  </si>
  <si>
    <t>CE1</t>
  </si>
  <si>
    <t>GE4</t>
  </si>
  <si>
    <t>08/03/2001</t>
  </si>
  <si>
    <t>3601</t>
  </si>
  <si>
    <t>Sim Gideon</t>
  </si>
  <si>
    <t>05/15/1965</t>
  </si>
  <si>
    <t>01/15/1968</t>
  </si>
  <si>
    <t>04/01/1972</t>
  </si>
  <si>
    <t>3604</t>
  </si>
  <si>
    <t>J Robert Massengale Generating Station</t>
  </si>
  <si>
    <t>09/08/2000</t>
  </si>
  <si>
    <t>3609</t>
  </si>
  <si>
    <t>Leon Creek</t>
  </si>
  <si>
    <t>05/01/1953</t>
  </si>
  <si>
    <t>05/01/1959</t>
  </si>
  <si>
    <t>CGT1</t>
  </si>
  <si>
    <t>05/15/2004</t>
  </si>
  <si>
    <t>CGT2</t>
  </si>
  <si>
    <t>CGT3</t>
  </si>
  <si>
    <t>CGT4</t>
  </si>
  <si>
    <t>3611</t>
  </si>
  <si>
    <t>O W Sommers</t>
  </si>
  <si>
    <t>06/06/1972</t>
  </si>
  <si>
    <t>03/20/1974</t>
  </si>
  <si>
    <t>3612</t>
  </si>
  <si>
    <t>V H Braunig</t>
  </si>
  <si>
    <t>06/02/1966</t>
  </si>
  <si>
    <t>05/03/1968</t>
  </si>
  <si>
    <t>CGT5</t>
  </si>
  <si>
    <t>04/22/2010</t>
  </si>
  <si>
    <t>CGT6</t>
  </si>
  <si>
    <t>04/28/2010</t>
  </si>
  <si>
    <t>CGT7</t>
  </si>
  <si>
    <t>05/07/2010</t>
  </si>
  <si>
    <t>CGT8</t>
  </si>
  <si>
    <t>05/12/2010</t>
  </si>
  <si>
    <t>03/11/2000</t>
  </si>
  <si>
    <t>03/23/2000</t>
  </si>
  <si>
    <t>3613</t>
  </si>
  <si>
    <t>W B Tuttle</t>
  </si>
  <si>
    <t>06/01/1954</t>
  </si>
  <si>
    <t>03/01/1961</t>
  </si>
  <si>
    <t>3628</t>
  </si>
  <si>
    <t>R W Miller</t>
  </si>
  <si>
    <t>08/01/1994</t>
  </si>
  <si>
    <t>10/01/1968</t>
  </si>
  <si>
    <t>03/24/1972</t>
  </si>
  <si>
    <t>06/15/1975</t>
  </si>
  <si>
    <t>3631</t>
  </si>
  <si>
    <t>Sam Rayburn Plant</t>
  </si>
  <si>
    <t>10/10/2003</t>
  </si>
  <si>
    <t>CT9</t>
  </si>
  <si>
    <t>4195</t>
  </si>
  <si>
    <t>Power Lane Steam Plant</t>
  </si>
  <si>
    <t>01/01/1969</t>
  </si>
  <si>
    <t>05/01/1977</t>
  </si>
  <si>
    <t>4266</t>
  </si>
  <si>
    <t>Spencer</t>
  </si>
  <si>
    <t>04/01/1966</t>
  </si>
  <si>
    <t>4937</t>
  </si>
  <si>
    <t>T C Ferguson Power Plant</t>
  </si>
  <si>
    <t>03/29/2014</t>
  </si>
  <si>
    <t>03/16/2014</t>
  </si>
  <si>
    <t>4939</t>
  </si>
  <si>
    <t>Barney M. Davis</t>
  </si>
  <si>
    <t>10/22/2009</t>
  </si>
  <si>
    <t>11/04/2009</t>
  </si>
  <si>
    <t>6136</t>
  </si>
  <si>
    <t>Gibbons Creek Steam Electric Station</t>
  </si>
  <si>
    <t>10/01/1983</t>
  </si>
  <si>
    <t>6139</t>
  </si>
  <si>
    <t>Welsh Power Plant</t>
  </si>
  <si>
    <t>03/31/1977</t>
  </si>
  <si>
    <t>02/10/1982</t>
  </si>
  <si>
    <t>6146</t>
  </si>
  <si>
    <t>Martin Lake</t>
  </si>
  <si>
    <t>05/16/1977</t>
  </si>
  <si>
    <t>05/23/1978</t>
  </si>
  <si>
    <t>04/01/1979</t>
  </si>
  <si>
    <t>6147</t>
  </si>
  <si>
    <t>Monticello</t>
  </si>
  <si>
    <t>12/23/1974</t>
  </si>
  <si>
    <t>12/08/1975</t>
  </si>
  <si>
    <t>08/01/1978</t>
  </si>
  <si>
    <t>6178</t>
  </si>
  <si>
    <t>Coleto Creek</t>
  </si>
  <si>
    <t>6179</t>
  </si>
  <si>
    <t>Sam Seymour</t>
  </si>
  <si>
    <t>05/21/1980</t>
  </si>
  <si>
    <t>04/29/1988</t>
  </si>
  <si>
    <t>6180</t>
  </si>
  <si>
    <t>Oak Grove</t>
  </si>
  <si>
    <t>08/07/2009</t>
  </si>
  <si>
    <t>01/01/2010</t>
  </si>
  <si>
    <t>6181</t>
  </si>
  <si>
    <t>J T Deely</t>
  </si>
  <si>
    <t>08/08/1977</t>
  </si>
  <si>
    <t>6183</t>
  </si>
  <si>
    <t>San Miguel</t>
  </si>
  <si>
    <t>SM-1</t>
  </si>
  <si>
    <t>6193</t>
  </si>
  <si>
    <t>Harrington Station</t>
  </si>
  <si>
    <t>061B</t>
  </si>
  <si>
    <t>07/01/1976</t>
  </si>
  <si>
    <t>062B</t>
  </si>
  <si>
    <t>05/01/1978</t>
  </si>
  <si>
    <t>063B</t>
  </si>
  <si>
    <t>6194</t>
  </si>
  <si>
    <t>Tolk Station</t>
  </si>
  <si>
    <t>171B</t>
  </si>
  <si>
    <t>07/01/1982</t>
  </si>
  <si>
    <t>172B</t>
  </si>
  <si>
    <t>04/01/1985</t>
  </si>
  <si>
    <t>6243</t>
  </si>
  <si>
    <t>Roland C. Dansby Power Plant</t>
  </si>
  <si>
    <t>09/01/1978</t>
  </si>
  <si>
    <t>12/12/2003</t>
  </si>
  <si>
    <t>01/19/2010</t>
  </si>
  <si>
    <t>6648</t>
  </si>
  <si>
    <t>Sandow</t>
  </si>
  <si>
    <t>05/15/1981</t>
  </si>
  <si>
    <t>7030</t>
  </si>
  <si>
    <t>Twin Oaks</t>
  </si>
  <si>
    <t>09/01/1990</t>
  </si>
  <si>
    <t>U2</t>
  </si>
  <si>
    <t>10/01/1991</t>
  </si>
  <si>
    <t>7097</t>
  </si>
  <si>
    <t>J K Spruce</t>
  </si>
  <si>
    <t>12/10/1992</t>
  </si>
  <si>
    <t>11/22/2009</t>
  </si>
  <si>
    <t>7325</t>
  </si>
  <si>
    <t>San Jacinto Steam Electric Station</t>
  </si>
  <si>
    <t>SJS1</t>
  </si>
  <si>
    <t>04/21/1995</t>
  </si>
  <si>
    <t>SJS2</t>
  </si>
  <si>
    <t>7678</t>
  </si>
  <si>
    <t>Pampa Power Plant</t>
  </si>
  <si>
    <t>BL09A1</t>
  </si>
  <si>
    <t>09/27/1979</t>
  </si>
  <si>
    <t>BL10A1</t>
  </si>
  <si>
    <t>BL11A1</t>
  </si>
  <si>
    <t>7762</t>
  </si>
  <si>
    <t>Calpine Hidalgo Energy Center</t>
  </si>
  <si>
    <t>HRSG1</t>
  </si>
  <si>
    <t>04/13/2000</t>
  </si>
  <si>
    <t>HRSG2</t>
  </si>
  <si>
    <t>7900</t>
  </si>
  <si>
    <t>Sand Hill Energy Center</t>
  </si>
  <si>
    <t>SH1</t>
  </si>
  <si>
    <t>03/01/2001</t>
  </si>
  <si>
    <t>SH2</t>
  </si>
  <si>
    <t>SH3</t>
  </si>
  <si>
    <t>SH4</t>
  </si>
  <si>
    <t>SH5</t>
  </si>
  <si>
    <t>07/01/2004</t>
  </si>
  <si>
    <t>SH6</t>
  </si>
  <si>
    <t>05/11/2010</t>
  </si>
  <si>
    <t>SH7</t>
  </si>
  <si>
    <t>06/09/2010</t>
  </si>
  <si>
    <t>7902</t>
  </si>
  <si>
    <t>H W Pirkey Power Plant</t>
  </si>
  <si>
    <t>12/05/1984</t>
  </si>
  <si>
    <t>8063</t>
  </si>
  <si>
    <t>Decordova</t>
  </si>
  <si>
    <t>03/01/1990</t>
  </si>
  <si>
    <t>10298</t>
  </si>
  <si>
    <t>Air Liquide Bayport Complex</t>
  </si>
  <si>
    <t>CG801</t>
  </si>
  <si>
    <t>12/01/1984</t>
  </si>
  <si>
    <t>CG802</t>
  </si>
  <si>
    <t>CG803</t>
  </si>
  <si>
    <t>03/01/1985</t>
  </si>
  <si>
    <t>CG804</t>
  </si>
  <si>
    <t>50109</t>
  </si>
  <si>
    <t>Paris Energy Center</t>
  </si>
  <si>
    <t>06/01/1989</t>
  </si>
  <si>
    <t>50137</t>
  </si>
  <si>
    <t>New Gulf Power Facility</t>
  </si>
  <si>
    <t>04/30/1996</t>
  </si>
  <si>
    <t>50615</t>
  </si>
  <si>
    <t>Sweetwater Generating Plant</t>
  </si>
  <si>
    <t>GT01</t>
  </si>
  <si>
    <t>06/08/1989</t>
  </si>
  <si>
    <t>GT02</t>
  </si>
  <si>
    <t>GT03</t>
  </si>
  <si>
    <t>50625</t>
  </si>
  <si>
    <t>ExxonMobil Beaumont Refinery</t>
  </si>
  <si>
    <t>61STK1</t>
  </si>
  <si>
    <t>06/14/2005</t>
  </si>
  <si>
    <t>61STK2</t>
  </si>
  <si>
    <t>03/10/2005</t>
  </si>
  <si>
    <t>61STK3</t>
  </si>
  <si>
    <t>12/17/2004</t>
  </si>
  <si>
    <t>50815</t>
  </si>
  <si>
    <t>Optim Energy Altura Cogen, LLC</t>
  </si>
  <si>
    <t>ENG101</t>
  </si>
  <si>
    <t>12/18/1985</t>
  </si>
  <si>
    <t>ENG201</t>
  </si>
  <si>
    <t>12/05/1985</t>
  </si>
  <si>
    <t>ENG301</t>
  </si>
  <si>
    <t>11/14/1985</t>
  </si>
  <si>
    <t>ENG401</t>
  </si>
  <si>
    <t>10/30/1985</t>
  </si>
  <si>
    <t>ENG501</t>
  </si>
  <si>
    <t>10/14/1985</t>
  </si>
  <si>
    <t>ENG601</t>
  </si>
  <si>
    <t>52071</t>
  </si>
  <si>
    <t>Sandow Station</t>
  </si>
  <si>
    <t>08/12/2009</t>
  </si>
  <si>
    <t>5B</t>
  </si>
  <si>
    <t>07/03/2009</t>
  </si>
  <si>
    <t>52088</t>
  </si>
  <si>
    <t>Texas City Cogeneration</t>
  </si>
  <si>
    <t>GT-A</t>
  </si>
  <si>
    <t>05/31/1987</t>
  </si>
  <si>
    <t>GT-B</t>
  </si>
  <si>
    <t>GT-C</t>
  </si>
  <si>
    <t>52176</t>
  </si>
  <si>
    <t>C. R. Wing Cogeneration Plant</t>
  </si>
  <si>
    <t>07/20/1987</t>
  </si>
  <si>
    <t>07/21/1987</t>
  </si>
  <si>
    <t>54817</t>
  </si>
  <si>
    <t>Johnson County Generation Facility</t>
  </si>
  <si>
    <t>EAST</t>
  </si>
  <si>
    <t>08/19/1996</t>
  </si>
  <si>
    <t>55015</t>
  </si>
  <si>
    <t>Sweeny Cogeneration Facility</t>
  </si>
  <si>
    <t>08/01/1997</t>
  </si>
  <si>
    <t>12/01/2000</t>
  </si>
  <si>
    <t>55047</t>
  </si>
  <si>
    <t>Pasadena Power Plant</t>
  </si>
  <si>
    <t>CG-1</t>
  </si>
  <si>
    <t>07/01/1998</t>
  </si>
  <si>
    <t>CG-2</t>
  </si>
  <si>
    <t>CG-3</t>
  </si>
  <si>
    <t>55062</t>
  </si>
  <si>
    <t>Tenaska Frontier Generating Station</t>
  </si>
  <si>
    <t>05/11/2000</t>
  </si>
  <si>
    <t>05/21/2000</t>
  </si>
  <si>
    <t>55064</t>
  </si>
  <si>
    <t>Blackhawk Station</t>
  </si>
  <si>
    <t>08/21/1998</t>
  </si>
  <si>
    <t>08/24/1998</t>
  </si>
  <si>
    <t>55065</t>
  </si>
  <si>
    <t>Mustang Station</t>
  </si>
  <si>
    <t>04/07/1999</t>
  </si>
  <si>
    <t>05/03/1999</t>
  </si>
  <si>
    <t>55091</t>
  </si>
  <si>
    <t>Midlothian Energy</t>
  </si>
  <si>
    <t>STK1</t>
  </si>
  <si>
    <t>STK2</t>
  </si>
  <si>
    <t>STK3</t>
  </si>
  <si>
    <t>07/28/2000</t>
  </si>
  <si>
    <t>STK4</t>
  </si>
  <si>
    <t>09/12/2000</t>
  </si>
  <si>
    <t>STK5</t>
  </si>
  <si>
    <t>08/07/2001</t>
  </si>
  <si>
    <t>STK6</t>
  </si>
  <si>
    <t>09/18/2001</t>
  </si>
  <si>
    <t>55097</t>
  </si>
  <si>
    <t>Lamar Power Plant</t>
  </si>
  <si>
    <t>55098</t>
  </si>
  <si>
    <t>Frontera Generation Facility</t>
  </si>
  <si>
    <t>07/03/1999</t>
  </si>
  <si>
    <t>07/28/1999</t>
  </si>
  <si>
    <t>55104</t>
  </si>
  <si>
    <t>Sabine Cogeneration Facility</t>
  </si>
  <si>
    <t>SAB-1</t>
  </si>
  <si>
    <t>11/30/1999</t>
  </si>
  <si>
    <t>SAB-2</t>
  </si>
  <si>
    <t>01/06/2000</t>
  </si>
  <si>
    <t>55120</t>
  </si>
  <si>
    <t>SRO Cogen Limited Partnership</t>
  </si>
  <si>
    <t>07/18/2001</t>
  </si>
  <si>
    <t>08/11/2001</t>
  </si>
  <si>
    <t>55123</t>
  </si>
  <si>
    <t>Magic Valley Generating Station</t>
  </si>
  <si>
    <t>07/29/2001</t>
  </si>
  <si>
    <t>55132</t>
  </si>
  <si>
    <t>Tenaska Gateway Generating Station</t>
  </si>
  <si>
    <t>OGTDB1</t>
  </si>
  <si>
    <t>OGTDB2</t>
  </si>
  <si>
    <t>04/22/2001</t>
  </si>
  <si>
    <t>OGTDB3</t>
  </si>
  <si>
    <t>04/30/2001</t>
  </si>
  <si>
    <t>55137</t>
  </si>
  <si>
    <t>Rio Nogales Power Project, LP</t>
  </si>
  <si>
    <t>55139</t>
  </si>
  <si>
    <t>Wolf Hollow Generating Station</t>
  </si>
  <si>
    <t>04/27/2003</t>
  </si>
  <si>
    <t>55144</t>
  </si>
  <si>
    <t>Hays Energy Facility</t>
  </si>
  <si>
    <t>06/15/2001</t>
  </si>
  <si>
    <t>55153</t>
  </si>
  <si>
    <t>Guadalupe Generating Station</t>
  </si>
  <si>
    <t>12/20/2000</t>
  </si>
  <si>
    <t>55154</t>
  </si>
  <si>
    <t>Lost Pines 1</t>
  </si>
  <si>
    <t>03/13/2001</t>
  </si>
  <si>
    <t>55168</t>
  </si>
  <si>
    <t>Bastrop Clean Energy Center</t>
  </si>
  <si>
    <t>CTG-1A</t>
  </si>
  <si>
    <t>03/31/2002</t>
  </si>
  <si>
    <t>CTG-1B</t>
  </si>
  <si>
    <t>01/01/2002</t>
  </si>
  <si>
    <t>55172</t>
  </si>
  <si>
    <t>Bosque County Power Plant</t>
  </si>
  <si>
    <t>GT-1</t>
  </si>
  <si>
    <t>06/01/2000</t>
  </si>
  <si>
    <t>GT-2</t>
  </si>
  <si>
    <t>GT-3</t>
  </si>
  <si>
    <t>01/24/2001</t>
  </si>
  <si>
    <t>55176</t>
  </si>
  <si>
    <t>Eastman Cogeneration Facility</t>
  </si>
  <si>
    <t>04/20/2001</t>
  </si>
  <si>
    <t>07/26/2001</t>
  </si>
  <si>
    <t>55187</t>
  </si>
  <si>
    <t>Channelview Cogeneration Facility</t>
  </si>
  <si>
    <t>CHV1</t>
  </si>
  <si>
    <t>03/20/2002</t>
  </si>
  <si>
    <t>CHV2</t>
  </si>
  <si>
    <t>02/20/2002</t>
  </si>
  <si>
    <t>CHV3</t>
  </si>
  <si>
    <t>11/01/2001</t>
  </si>
  <si>
    <t>CHV4</t>
  </si>
  <si>
    <t>07/27/2001</t>
  </si>
  <si>
    <t>55206</t>
  </si>
  <si>
    <t>Corpus Christi Energy Center</t>
  </si>
  <si>
    <t>CU1</t>
  </si>
  <si>
    <t>10/01/2001</t>
  </si>
  <si>
    <t>CU2</t>
  </si>
  <si>
    <t>55215</t>
  </si>
  <si>
    <t>Odessa Ector Generating Station</t>
  </si>
  <si>
    <t>04/25/2001</t>
  </si>
  <si>
    <t>07/20/2001</t>
  </si>
  <si>
    <t>07/17/2001</t>
  </si>
  <si>
    <t>55223</t>
  </si>
  <si>
    <t>Ennis Power Company, LLC</t>
  </si>
  <si>
    <t>09/22/2001</t>
  </si>
  <si>
    <t>55226</t>
  </si>
  <si>
    <t>Freestone Power Generation</t>
  </si>
  <si>
    <t>05/15/2002</t>
  </si>
  <si>
    <t>55230</t>
  </si>
  <si>
    <t>Jack County Generation Facility</t>
  </si>
  <si>
    <t>10/01/2005</t>
  </si>
  <si>
    <t>03/16/2011</t>
  </si>
  <si>
    <t>03/15/2011</t>
  </si>
  <si>
    <t>55299</t>
  </si>
  <si>
    <t>Channel Energy Center</t>
  </si>
  <si>
    <t>04/25/2002</t>
  </si>
  <si>
    <t>55320</t>
  </si>
  <si>
    <t>Wise County Power Company, LLC</t>
  </si>
  <si>
    <t>09/30/2003</t>
  </si>
  <si>
    <t>09/11/2003</t>
  </si>
  <si>
    <t>55327</t>
  </si>
  <si>
    <t>Baytown Energy Center</t>
  </si>
  <si>
    <t>55357</t>
  </si>
  <si>
    <t>Brazos Valley Energy, LP</t>
  </si>
  <si>
    <t>01/13/2003</t>
  </si>
  <si>
    <t>55358</t>
  </si>
  <si>
    <t>Cottonwood Energy Project</t>
  </si>
  <si>
    <t>11/08/2002</t>
  </si>
  <si>
    <t>11/17/2002</t>
  </si>
  <si>
    <t>02/06/2003</t>
  </si>
  <si>
    <t>55365</t>
  </si>
  <si>
    <t>Exelon Laporte Generating Station</t>
  </si>
  <si>
    <t>06/19/2001</t>
  </si>
  <si>
    <t>06/20/2001</t>
  </si>
  <si>
    <t>07/10/2001</t>
  </si>
  <si>
    <t>GT-4</t>
  </si>
  <si>
    <t>08/04/2001</t>
  </si>
  <si>
    <t>55464</t>
  </si>
  <si>
    <t>Deer Park Energy Center</t>
  </si>
  <si>
    <t>11/10/2002</t>
  </si>
  <si>
    <t>04/15/2003</t>
  </si>
  <si>
    <t>11/15/2003</t>
  </si>
  <si>
    <t>03/11/2004</t>
  </si>
  <si>
    <t>05/21/2014</t>
  </si>
  <si>
    <t>55470</t>
  </si>
  <si>
    <t>South Houston Green Power Site</t>
  </si>
  <si>
    <t>EPN801</t>
  </si>
  <si>
    <t>09/28/2003</t>
  </si>
  <si>
    <t>EPN802</t>
  </si>
  <si>
    <t>10/03/2003</t>
  </si>
  <si>
    <t>EPN803</t>
  </si>
  <si>
    <t>10/11/2003</t>
  </si>
  <si>
    <t>55480</t>
  </si>
  <si>
    <t>Forney Power Plant</t>
  </si>
  <si>
    <t>05/01/2003</t>
  </si>
  <si>
    <t>02/01/2003</t>
  </si>
  <si>
    <t>U3</t>
  </si>
  <si>
    <t>U4</t>
  </si>
  <si>
    <t>U5</t>
  </si>
  <si>
    <t>U6</t>
  </si>
  <si>
    <t>55664</t>
  </si>
  <si>
    <t>Harrison County Power Project</t>
  </si>
  <si>
    <t>07/01/2003</t>
  </si>
  <si>
    <t>55708</t>
  </si>
  <si>
    <t>Nacogdoches Generating Facility</t>
  </si>
  <si>
    <t>BFB-1</t>
  </si>
  <si>
    <t>05/06/2012</t>
  </si>
  <si>
    <t>56326</t>
  </si>
  <si>
    <t>Mustang Station (56326)</t>
  </si>
  <si>
    <t>GEN1</t>
  </si>
  <si>
    <t>02/27/2006</t>
  </si>
  <si>
    <t>GEN2</t>
  </si>
  <si>
    <t>04/01/2007</t>
  </si>
  <si>
    <t>GEN3</t>
  </si>
  <si>
    <t>04/01/2013</t>
  </si>
  <si>
    <t>56349</t>
  </si>
  <si>
    <t>Quail Run Energy Center</t>
  </si>
  <si>
    <t>04/25/2007</t>
  </si>
  <si>
    <t>04/26/2007</t>
  </si>
  <si>
    <t>04/15/2008</t>
  </si>
  <si>
    <t>56350</t>
  </si>
  <si>
    <t>Colorado Bend Energy Center</t>
  </si>
  <si>
    <t>04/16/2007</t>
  </si>
  <si>
    <t>05/01/2008</t>
  </si>
  <si>
    <t>56603</t>
  </si>
  <si>
    <t>San Jacinto County Peaking Facility</t>
  </si>
  <si>
    <t>SJCCT1</t>
  </si>
  <si>
    <t>07/14/2009</t>
  </si>
  <si>
    <t>SJCCT2</t>
  </si>
  <si>
    <t>07/13/2009</t>
  </si>
  <si>
    <t>56604</t>
  </si>
  <si>
    <t>Hardin County Peaking Facility</t>
  </si>
  <si>
    <t>HCCT1</t>
  </si>
  <si>
    <t>10/15/2009</t>
  </si>
  <si>
    <t>HCCT2</t>
  </si>
  <si>
    <t>56611</t>
  </si>
  <si>
    <t>Sandy Creek Energy Station</t>
  </si>
  <si>
    <t>S01</t>
  </si>
  <si>
    <t>10/10/2011</t>
  </si>
  <si>
    <t>56674</t>
  </si>
  <si>
    <t>Winchester Power Park</t>
  </si>
  <si>
    <t>05/06/2009</t>
  </si>
  <si>
    <t>05/20/2009</t>
  </si>
  <si>
    <t>06/13/2009</t>
  </si>
  <si>
    <t>56806</t>
  </si>
  <si>
    <t>Cedar Bayou 4</t>
  </si>
  <si>
    <t>CBY41</t>
  </si>
  <si>
    <t>03/28/2009</t>
  </si>
  <si>
    <t>CBY42</t>
  </si>
  <si>
    <t>03/29/2009</t>
  </si>
  <si>
    <t>58001</t>
  </si>
  <si>
    <t>Panda Temple Power Station</t>
  </si>
  <si>
    <t>05/05/2014</t>
  </si>
  <si>
    <t>05/07/2014</t>
  </si>
  <si>
    <t>58005</t>
  </si>
  <si>
    <t>Panda Sherman Power Station</t>
  </si>
  <si>
    <t>05/25/2014</t>
  </si>
  <si>
    <t>05/29/2014</t>
  </si>
  <si>
    <t>For Eligible CSAPR-Covered Units in Virginia Under 40 CFR 97.811(b), 97.812 and 97.821</t>
  </si>
  <si>
    <t>VA</t>
  </si>
  <si>
    <t>Clinch River</t>
  </si>
  <si>
    <t>Tasley Energy Center</t>
  </si>
  <si>
    <t>TA10</t>
  </si>
  <si>
    <t>Chesterfield Power Station</t>
  </si>
  <si>
    <t>**8A</t>
  </si>
  <si>
    <t>Possum Point Power Station</t>
  </si>
  <si>
    <t>Yorktown Power Station</t>
  </si>
  <si>
    <t>Gravel Neck Combustion Turbine</t>
  </si>
  <si>
    <t>Darbytown Combustion Turbine</t>
  </si>
  <si>
    <t>Clover Power Station</t>
  </si>
  <si>
    <t>Marsh Run Generation Facility</t>
  </si>
  <si>
    <t>EU1</t>
  </si>
  <si>
    <t>EU2</t>
  </si>
  <si>
    <t>EU3</t>
  </si>
  <si>
    <t>Louisa Generation Facility</t>
  </si>
  <si>
    <t>EU4</t>
  </si>
  <si>
    <t>EU5</t>
  </si>
  <si>
    <t>Remington Combustion Turbine Station</t>
  </si>
  <si>
    <t>Ladysmith Combustion Turbine Sta</t>
  </si>
  <si>
    <t>Hopewell Cogeneration Facility</t>
  </si>
  <si>
    <t>Hopewell Power Station</t>
  </si>
  <si>
    <t>Altavista Power Station</t>
  </si>
  <si>
    <t>Southampton Power Station</t>
  </si>
  <si>
    <t>Doswell Limited Partnership</t>
  </si>
  <si>
    <t>501</t>
  </si>
  <si>
    <t>502</t>
  </si>
  <si>
    <t>601</t>
  </si>
  <si>
    <t>602</t>
  </si>
  <si>
    <t>Elizabeth River Combustion Turbine Sta</t>
  </si>
  <si>
    <t>Spruance Genco, LLC</t>
  </si>
  <si>
    <t>BLR03A</t>
  </si>
  <si>
    <t>BLR03B</t>
  </si>
  <si>
    <t>BLR04A</t>
  </si>
  <si>
    <t>BLR04B</t>
  </si>
  <si>
    <t>Gordonsville Power Station</t>
  </si>
  <si>
    <t>Wolf Hills Energy</t>
  </si>
  <si>
    <t>WH01</t>
  </si>
  <si>
    <t>WH02</t>
  </si>
  <si>
    <t>WH03</t>
  </si>
  <si>
    <t>WH04</t>
  </si>
  <si>
    <t>WH05</t>
  </si>
  <si>
    <t>WH06</t>
  </si>
  <si>
    <t>WH07</t>
  </si>
  <si>
    <t>WH08</t>
  </si>
  <si>
    <t>WH09</t>
  </si>
  <si>
    <t>WH10</t>
  </si>
  <si>
    <t>Commonwealth Chesapeake</t>
  </si>
  <si>
    <t>CT-001</t>
  </si>
  <si>
    <t>CT-002</t>
  </si>
  <si>
    <t>CT-003</t>
  </si>
  <si>
    <t>CT-004</t>
  </si>
  <si>
    <t>CT-005</t>
  </si>
  <si>
    <t>CT-006</t>
  </si>
  <si>
    <t>CT-007</t>
  </si>
  <si>
    <t>Tenaska Virginia Generating Station</t>
  </si>
  <si>
    <t>Buchanan Units 1 &amp; 2</t>
  </si>
  <si>
    <t>Warren County Power Station</t>
  </si>
  <si>
    <t>Bear Garden Generating Station</t>
  </si>
  <si>
    <t>Virginia City Hybrid Energy Center</t>
  </si>
  <si>
    <t>Brunswick County Power Station</t>
  </si>
  <si>
    <t>Panda Stonewall Power Project</t>
  </si>
  <si>
    <t>Greensville County Power Station</t>
  </si>
  <si>
    <t>For Eligible CSAPR-Covered Units in Wisconsin Under 40 CFR 97.811(b), 97.812 and 97.821</t>
  </si>
  <si>
    <t>WI</t>
  </si>
  <si>
    <t>3982</t>
  </si>
  <si>
    <t>Bay Front</t>
  </si>
  <si>
    <t>12/01/1960</t>
  </si>
  <si>
    <t>3991</t>
  </si>
  <si>
    <t>Fitchburg Generating Station</t>
  </si>
  <si>
    <t>05/01/1973</t>
  </si>
  <si>
    <t>3992</t>
  </si>
  <si>
    <t>Blount Street</t>
  </si>
  <si>
    <t>06/01/1957</t>
  </si>
  <si>
    <t>07/01/1961</t>
  </si>
  <si>
    <t>4005</t>
  </si>
  <si>
    <t>French Island</t>
  </si>
  <si>
    <t>4014</t>
  </si>
  <si>
    <t>Wheaton Generating Plant</t>
  </si>
  <si>
    <t>01/01/1972</t>
  </si>
  <si>
    <t>4040</t>
  </si>
  <si>
    <t>Port Washington Generating Station</t>
  </si>
  <si>
    <t>03/03/2008</t>
  </si>
  <si>
    <t>03/04/2008</t>
  </si>
  <si>
    <t>07/01/2005</t>
  </si>
  <si>
    <t>4041</t>
  </si>
  <si>
    <t>South Oak Creek</t>
  </si>
  <si>
    <t>12/01/1959</t>
  </si>
  <si>
    <t>11/01/1961</t>
  </si>
  <si>
    <t>03/01/1965</t>
  </si>
  <si>
    <t>10/01/1967</t>
  </si>
  <si>
    <t>4042</t>
  </si>
  <si>
    <t>Valley (WEPCO)</t>
  </si>
  <si>
    <t>4050</t>
  </si>
  <si>
    <t>Edgewater (4050)</t>
  </si>
  <si>
    <t>4057</t>
  </si>
  <si>
    <t>Rock River</t>
  </si>
  <si>
    <t>01/01/1952</t>
  </si>
  <si>
    <t>01/01/1953</t>
  </si>
  <si>
    <t>07/01/1967</t>
  </si>
  <si>
    <t>CT5A</t>
  </si>
  <si>
    <t>05/01/1972</t>
  </si>
  <si>
    <t>CT5B</t>
  </si>
  <si>
    <t>CT6A</t>
  </si>
  <si>
    <t>CT6B</t>
  </si>
  <si>
    <t>4059</t>
  </si>
  <si>
    <t>Sheepskin</t>
  </si>
  <si>
    <t>4072</t>
  </si>
  <si>
    <t>Pulliam</t>
  </si>
  <si>
    <t>01/01/1964</t>
  </si>
  <si>
    <t>4076</t>
  </si>
  <si>
    <t>West Marinette</t>
  </si>
  <si>
    <t>**33</t>
  </si>
  <si>
    <t>04/01/1993</t>
  </si>
  <si>
    <t>**34</t>
  </si>
  <si>
    <t>04/26/2000</t>
  </si>
  <si>
    <t>31A</t>
  </si>
  <si>
    <t>05/27/1971</t>
  </si>
  <si>
    <t>31B</t>
  </si>
  <si>
    <t>32A</t>
  </si>
  <si>
    <t>04/03/1973</t>
  </si>
  <si>
    <t>32B</t>
  </si>
  <si>
    <t>4078</t>
  </si>
  <si>
    <t>Weston</t>
  </si>
  <si>
    <t>12/23/1981</t>
  </si>
  <si>
    <t>05/25/1973</t>
  </si>
  <si>
    <t>03/20/2008</t>
  </si>
  <si>
    <t>4125</t>
  </si>
  <si>
    <t>Manitowoc</t>
  </si>
  <si>
    <t>06/02/1957</t>
  </si>
  <si>
    <t>06/07/1964</t>
  </si>
  <si>
    <t>07/14/1990</t>
  </si>
  <si>
    <t>09/10/2005</t>
  </si>
  <si>
    <t>4143</t>
  </si>
  <si>
    <t>Genoa</t>
  </si>
  <si>
    <t>07/21/1969</t>
  </si>
  <si>
    <t>B1</t>
  </si>
  <si>
    <t>4271</t>
  </si>
  <si>
    <t>J P Madgett</t>
  </si>
  <si>
    <t>11/25/1979</t>
  </si>
  <si>
    <t>6170</t>
  </si>
  <si>
    <t>Pleasant Prairie</t>
  </si>
  <si>
    <t>07/01/1985</t>
  </si>
  <si>
    <t>6253</t>
  </si>
  <si>
    <t>Germantown Power Plant</t>
  </si>
  <si>
    <t>P30</t>
  </si>
  <si>
    <t>04/15/1978</t>
  </si>
  <si>
    <t>P31</t>
  </si>
  <si>
    <t>04/03/1978</t>
  </si>
  <si>
    <t>P32</t>
  </si>
  <si>
    <t>P33</t>
  </si>
  <si>
    <t>03/21/1978</t>
  </si>
  <si>
    <t>P34</t>
  </si>
  <si>
    <t>P35</t>
  </si>
  <si>
    <t>P36</t>
  </si>
  <si>
    <t>P37</t>
  </si>
  <si>
    <t>7159</t>
  </si>
  <si>
    <t>Concord</t>
  </si>
  <si>
    <t>07/07/1993</t>
  </si>
  <si>
    <t>**3</t>
  </si>
  <si>
    <t>05/24/1994</t>
  </si>
  <si>
    <t>05/25/1994</t>
  </si>
  <si>
    <t>7203</t>
  </si>
  <si>
    <t>South Fond Du Lac</t>
  </si>
  <si>
    <t>**CT1</t>
  </si>
  <si>
    <t>05/10/1993</t>
  </si>
  <si>
    <t>**CT2</t>
  </si>
  <si>
    <t>08/18/1994</t>
  </si>
  <si>
    <t>**CT3</t>
  </si>
  <si>
    <t>**CT4</t>
  </si>
  <si>
    <t>06/01/1996</t>
  </si>
  <si>
    <t>7270</t>
  </si>
  <si>
    <t>Paris</t>
  </si>
  <si>
    <t>03/10/1995</t>
  </si>
  <si>
    <t>03/20/1995</t>
  </si>
  <si>
    <t>06/21/1995</t>
  </si>
  <si>
    <t>7863</t>
  </si>
  <si>
    <t>Elk Mound Generating Station</t>
  </si>
  <si>
    <t>05/23/2001</t>
  </si>
  <si>
    <t>06/03/2001</t>
  </si>
  <si>
    <t>8023</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</si>
  <si>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</si>
  <si>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</si>
  <si>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</si>
  <si>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</si>
  <si>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</si>
  <si>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</si>
  <si>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</si>
  <si>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</si>
  <si>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</si>
  <si>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</si>
  <si>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</si>
  <si>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</si>
  <si>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</si>
  <si>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</si>
  <si>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</si>
  <si>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</si>
  <si>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</si>
  <si>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</si>
  <si>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</si>
  <si>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</si>
  <si>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</si>
  <si>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</si>
  <si>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</si>
  <si>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</si>
  <si>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</si>
  <si>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</si>
  <si>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</si>
  <si>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</si>
  <si>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</si>
  <si>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</si>
  <si>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</si>
  <si>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07/16/2010</t>
  </si>
  <si>
    <t>56166</t>
  </si>
  <si>
    <t>Sheboygan Falls Energy Facility</t>
  </si>
  <si>
    <t>05/15/2005</t>
  </si>
  <si>
    <t>56480</t>
  </si>
  <si>
    <t>Marshfield Utilities Combustion Turbine</t>
  </si>
  <si>
    <t>02/04/2011</t>
  </si>
  <si>
    <t>58124</t>
  </si>
  <si>
    <t>Rothschild Biomass Cogeneration Facility</t>
  </si>
  <si>
    <t>09/24/2013</t>
  </si>
  <si>
    <t>For Eligible CSAPR-Covered Units in West Virginia Under 40 CFR 97.811(b), 97.812 and 97.821</t>
  </si>
  <si>
    <t>WV</t>
  </si>
  <si>
    <t>John E Amos</t>
  </si>
  <si>
    <t>Fort Martin Power Station</t>
  </si>
  <si>
    <t>Harrison Power Station</t>
  </si>
  <si>
    <t>Mitchell (WV)</t>
  </si>
  <si>
    <t>Mount Storm Power Station</t>
  </si>
  <si>
    <t>Pleasants Power Station</t>
  </si>
  <si>
    <t>Mountaineer (1301)</t>
  </si>
  <si>
    <t>Grant Town Power Plant</t>
  </si>
  <si>
    <t>Ceredo Generating Station</t>
  </si>
  <si>
    <t>03</t>
  </si>
  <si>
    <t>Big Sandy Peaker Plant</t>
  </si>
  <si>
    <t>GS01</t>
  </si>
  <si>
    <t>GS02</t>
  </si>
  <si>
    <t>GS03</t>
  </si>
  <si>
    <t>GS04</t>
  </si>
  <si>
    <t>GS05</t>
  </si>
  <si>
    <t>GS06</t>
  </si>
  <si>
    <t>GS07</t>
  </si>
  <si>
    <t>GS08</t>
  </si>
  <si>
    <t>GS09</t>
  </si>
  <si>
    <t>GS10</t>
  </si>
  <si>
    <t>GS11</t>
  </si>
  <si>
    <t>GS12</t>
  </si>
  <si>
    <t>Pleasants Energy, LLC</t>
  </si>
  <si>
    <t>Longview Power</t>
  </si>
  <si>
    <t>Allowances Available in the NUSA  for Georgia for 2022:</t>
  </si>
  <si>
    <t>Allowances Allocated From the NUSA for "new units" for Georgia for 2022:</t>
  </si>
  <si>
    <t>Allowances Remaining in the NUSA for "existing units" for Georgia for 2022:</t>
  </si>
  <si>
    <t>Allowances Available in the NUSA  for Arkansas for 2022:</t>
  </si>
  <si>
    <t>Allowances Allocated From the NUSA for "new units" for Arkansas for 2022:</t>
  </si>
  <si>
    <t>Allowances Remaining in the NUSA for "existing units" for Arkansas for 2022:</t>
  </si>
  <si>
    <t>Allowances Available in the NUSA for Iowa for 2022:</t>
  </si>
  <si>
    <t>Allowances Allocated From the NUSA for "new units" for Iowa for 2022:</t>
  </si>
  <si>
    <t>Allowances Remaining in the NUSA for "existing units" for Iowa for 2022:</t>
  </si>
  <si>
    <t>1480 (1469 + 11 from Indian Country)</t>
  </si>
  <si>
    <t>Allowances Available in the NUSA  for Kansas for 2022:</t>
  </si>
  <si>
    <t>Allowances Allocated From the NUSA for "new untis" for Kansas for 2022:</t>
  </si>
  <si>
    <t>Allowances Remaining in the NUSA for "existing units" for Kansas for 2022:</t>
  </si>
  <si>
    <t>505 (497 + 8 from Indian Country)</t>
  </si>
  <si>
    <t>Allowances Available in the NUSA  for Missouri for 2022:</t>
  </si>
  <si>
    <t>Allowances Allocated From the NUSA for "new units" for Missouri for 2022:</t>
  </si>
  <si>
    <t>Allowances Remaining in the NUSA for "existing units" for Missouri for 2022:</t>
  </si>
  <si>
    <t>Allowances Available in the NUSA  for Mississippi for 2022:</t>
  </si>
  <si>
    <t>Allowances Allocated From the NUSA for "new units" for Mississippi for 2022:</t>
  </si>
  <si>
    <t>Allowances Remaining in the NUSA for "existing units" for Mississippi for 2022:</t>
  </si>
  <si>
    <t>607 (601 + 6 from Indian Country)</t>
  </si>
  <si>
    <t>Allowances Available in the NUSA for Oklahoma for 2022:</t>
  </si>
  <si>
    <t>924 (912 + 12 from Indian Country)</t>
  </si>
  <si>
    <t>Allowances Allocated From the NUSA for "new units" for Oklahoma for 2022:</t>
  </si>
  <si>
    <t>Allowances Remaining in the NUSA for "existing units" for Oklahoma for 2022:</t>
  </si>
  <si>
    <t>Allowances Available in the NUSA for Tennessee for 2022:</t>
  </si>
  <si>
    <t>Allowances Allocated From the NUSA for "new units" for Tennessee for 2022:</t>
  </si>
  <si>
    <t>Allowances Remaining in the NUSA for "existing units" for Tennessee for 2022:</t>
  </si>
  <si>
    <t>Allowances Available in the NUSA for Texas for 2022:</t>
  </si>
  <si>
    <t>Allowances Allocated From the NUSA for "new units" for Texas for 2022:</t>
  </si>
  <si>
    <t>Allowances Remaining in the NUSA for "existing units" for Texas for 2022:</t>
  </si>
  <si>
    <t>3896 (3844 + 52 from Indian Country)</t>
  </si>
  <si>
    <t>Allowances Available in the NUSA for Wisconsin for 2022:</t>
  </si>
  <si>
    <t>Allowances Allocated From the NUSA for "new units" for Wisconsin for 2022:</t>
  </si>
  <si>
    <t>Allowances Remaining in the NUSA for "existing units" for Wisconsin for 2022:</t>
  </si>
  <si>
    <t>516 (508 + 8 from Indian Country)</t>
  </si>
  <si>
    <t>Allowances Available in the NUSA  for Illinois for 2022:</t>
  </si>
  <si>
    <t>Allowances Allocated From the NUSA for "new units" for Illinois for 2022:</t>
  </si>
  <si>
    <t>Allowances Remaining in the NUSA for "existing units" for Illinois for 2022:</t>
  </si>
  <si>
    <t>Allowances Available in the NUSA  for Indiana for 2022:</t>
  </si>
  <si>
    <t>Allowances Allocated From the NUSA for "new units" for Indiana for 2022:</t>
  </si>
  <si>
    <t>Allowances Remaining in the NUSA for "existing units" for Indiana for 2022:</t>
  </si>
  <si>
    <t>Allowances Available in the NUSA  for Kentucky for 2022:</t>
  </si>
  <si>
    <t>Allowances Allocated From the NUSA for "new units" for Kentucky for 2022:</t>
  </si>
  <si>
    <t>Allowances Remaining in the NUSA for "existing units" for Kentucky for 2022:</t>
  </si>
  <si>
    <t>Allowances Available in the NUSA  for Louisana for 2022:</t>
  </si>
  <si>
    <t>Allowances Allocated From the NUSA for "new units" for Louisana for 2022:</t>
  </si>
  <si>
    <t>Allowances Remaining in the NUSA for "existing units" for Louisana for 2022:</t>
  </si>
  <si>
    <t>281 (266 + 15 from Indian Country)</t>
  </si>
  <si>
    <t>Allowances Available in the NUSA  for Maryland for 2022:</t>
  </si>
  <si>
    <t>Allowances Allocated From the NUSA for "new units" for Maryland for 2022:</t>
  </si>
  <si>
    <t>Allowances Remaining in the NUSA for "existing units" for Maryland for 2022:</t>
  </si>
  <si>
    <t>Allowances Available in the NUSA  for Michigan for 2022:</t>
  </si>
  <si>
    <t>Allowances Allocated From the NUSA for "new units" for Michigan for 2022:</t>
  </si>
  <si>
    <t>Allowances Remaining in the NUSA for "existing units" for Michigan for 2022:</t>
  </si>
  <si>
    <t>342 (330 + 12 from Indian Country)</t>
  </si>
  <si>
    <t>Allowances Available in the NUSA  for New Jersey for 2022:</t>
  </si>
  <si>
    <t>Allowances Allocated From the NUSA for "new units" for New Jersey for 2022:</t>
  </si>
  <si>
    <t>Allowances Remaining in the NUSA for "existing units" for New Jersey for 2022:</t>
  </si>
  <si>
    <t>Allowances Available in the NUSA for New York for 2022:</t>
  </si>
  <si>
    <t>Allowances Allocated From the NUSA for "new units" for New York for 2022:</t>
  </si>
  <si>
    <t>Allowances Remaining in the NUSA for "existing units" for New York for 2022:</t>
  </si>
  <si>
    <t>126 (123 + 3 from Indian Country)</t>
  </si>
  <si>
    <t>Allowances Available in the NUSA  for Ohio for 2022:</t>
  </si>
  <si>
    <t>Allowances Allocated From the NUSA for "new units" for Ohio for 2022:</t>
  </si>
  <si>
    <t>Allowances Remaining in the NUSA for "existing units" for Ohio for 2022:</t>
  </si>
  <si>
    <t>Allowances Available in the NUSA  for Pennsylvania for 2022:</t>
  </si>
  <si>
    <t>Allowances Allocated From the NUSA for "new units" for Pennsylvania for 2022:</t>
  </si>
  <si>
    <t>Allowances Remaining in the NUSA for "existing units" for Pennsylvania for 2022:</t>
  </si>
  <si>
    <t>Allowances Available in the NUSA for Virginia for 2022:</t>
  </si>
  <si>
    <t>Allowances Allocated From the NUSA for "new units" for Virginia for 2022:</t>
  </si>
  <si>
    <t>Allowances Remaining in the NUSA for "existing units" for Virginia for 2022:</t>
  </si>
  <si>
    <t>Allowances Available in the NUSA for West Virginia for 2022:</t>
  </si>
  <si>
    <t>Allowances Allocated From the NUSA for "new units" for West Virginia for 2022:</t>
  </si>
  <si>
    <t>Allowances Remaining in the NUSA for "existing units" for West Virginia for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</si>
</sst>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6" x14ac:knownFonts="1">
    <font>
      <sz val="10"/>
      <name val="Arial"/>
    </font>
    <font>
      <sz val="11"/>
      <color theme="1"/>
      <name val="Calibri"/>
      <family val="2"/>
      <scheme val="minor"/>
    </font>
    <font>
      <b/>
      <sz val="10"/>
      <name val="Arial"/>
      <family val="2"/>
    </font>
    <font>
      <b/>
      <sz val="10"/>
      <name val="Arial"/>
      <family val="2"/>
    </font>
    <font>
      <sz val="10"/>
      <color indexed="8"/>
      <name val="Arial"/>
      <family val="2"/>
    </font>
    <font>
      <sz val="10"/>
      <name val="Arial"/>
      <family val="2"/>
    </font>
  </fonts>
  <fills count="2">
    <fill>
      <patternFill patternType="none"/>
    </fill>
    <fill>
      <patternFill patternType="gray125"/>
    </fill>
  </fills>
  <borders count="1">
    <border>
      <left/>
      <right/>
      <top/>
      <bottom/>
      <diagonal/>
    </border>
  </borders>
  <cellStyleXfs count="4">
    <xf numFmtId="0" fontId="0" fillId="0" borderId="0"/>
    <xf numFmtId="0" fontId="4" fillId="0" borderId="0"/>
    <xf numFmtId="0" fontId="4" fillId="0" borderId="0"/>
    <xf numFmtId="9" fontId="1" fillId="0" borderId="0" applyFont="0" applyFill="0" applyBorder="0" applyAlignment="0" applyProtection="0"/>
  </cellStyleXfs>
  <cellXfs count="37">
    <xf numFmtId="0" fontId="0" fillId="0" borderId="0" xfId="0"/>
    <xf numFmtId="0" fontId="0" fillId="0" borderId="0" xfId="0"/>
    <xf numFmtId="0" fontId="2" fillId="0" borderId="0" xfId="0" applyNumberFormat="1" applyFont="1" applyAlignment="1">
      <alignment horizontal="left" vertical="center" wrapText="1"/>
    </xf>
    <xf numFmtId="0" fontId="0" fillId="0" borderId="0" xfId="0" applyNumberFormat="1" applyAlignment="1">
      <alignment wrapText="1"/>
    </xf>
    <xf numFmtId="0" fontId="0" fillId="0" borderId="0" xfId="0"/>
    <xf numFmtId="0" fontId="0" fillId="0" borderId="0" xfId="0"/>
    <xf numFmtId="0" fontId="0" fillId="0" borderId="0" xfId="0" applyAlignment="1">
      <alignment horizontal="left" wrapText="1"/>
    </xf>
    <xf numFmtId="3" fontId="4" fillId="0" borderId="0" xfId="2" applyNumberFormat="1" applyBorder="1"/>
    <xf numFmtId="49" fontId="4" fillId="0" borderId="0" xfId="2" applyNumberFormat="1" applyBorder="1"/>
    <xf numFmtId="0" fontId="4" fillId="0" borderId="0" xfId="2" applyFont="1" applyBorder="1"/>
    <xf numFmtId="1" fontId="4" fillId="0" borderId="0" xfId="2" applyNumberFormat="1" applyBorder="1" applyAlignment="1">
      <alignment horizontal="left"/>
    </xf>
    <xf numFmtId="0" fontId="0" fillId="0" borderId="0" xfId="0" applyAlignment="1">
      <alignment horizontal="right" wrapText="1"/>
    </xf>
    <xf numFmtId="0" fontId="0" fillId="0" borderId="0" xfId="2" applyFont="1" applyBorder="1"/>
    <xf numFmtId="0" fontId="0" fillId="0" borderId="0" xfId="0"/>
    <xf numFmtId="0" fontId="3" fillId="0" borderId="0" xfId="0" applyNumberFormat="1" applyFont="1" applyAlignment="1">
      <alignment horizontal="left" vertical="center" wrapText="1"/>
    </xf>
    <xf numFmtId="0" fontId="0" fillId="0" borderId="0" xfId="0"/>
    <xf numFmtId="0" fontId="0" fillId="0" borderId="0" xfId="0" applyAlignment="1"/>
    <xf numFmtId="0" fontId="3" fillId="0" borderId="0" xfId="0" applyFont="1" applyAlignment="1">
      <alignment horizontal="left" vertical="center" wrapText="1"/>
    </xf>
    <xf numFmtId="0" fontId="0" fillId="0" borderId="0" xfId="0" applyAlignment="1">
      <alignment wrapText="1"/>
    </xf>
    <xf numFmtId="0" fontId="2" fillId="0" borderId="0" xfId="0" applyFont="1" applyAlignment="1">
      <alignment horizontal="left" vertical="center" wrapText="1"/>
    </xf>
    <xf numFmtId="0" fontId="0" fillId="0" borderId="0" xfId="0" applyAlignment="1">
      <alignment wrapText="1"/>
    </xf>
    <xf numFmtId="164" fontId="0" fillId="0" borderId="0" xfId="0" applyNumberFormat="1" applyAlignment="1">
      <alignment wrapText="1"/>
    </xf>
    <xf numFmtId="0" fontId="0" fillId="0" borderId="0" xfId="0"/>
    <xf numFmtId="0" fontId="0" fillId="0" borderId="0" xfId="0" applyAlignment="1">
      <alignment wrapText="1"/>
    </xf>
    <xf numFmtId="0" fontId="2" fillId="0" borderId="0" xfId="0" applyNumberFormat="1" applyFont="1" applyAlignment="1">
      <alignment horizontal="center" vertical="center" wrapText="1"/>
    </xf>
    <xf numFmtId="0" fontId="0" fillId="0" borderId="0" xfId="0" applyAlignment="1"/>
    <xf numFmtId="0" fontId="3" fillId="0" borderId="0" xfId="0" applyFont="1" applyAlignment="1">
      <alignment horizontal="left" vertical="center" wrapText="1"/>
    </xf>
    <xf numFmtId="0" fontId="0" fillId="0" borderId="0" xfId="0"/>
    <xf numFmtId="0" fontId="2" fillId="0" borderId="0" xfId="0" applyFont="1" applyAlignment="1">
      <alignment horizontal="right" vertical="center" wrapText="1"/>
    </xf>
    <xf numFmtId="0" fontId="2" fillId="0" borderId="0" xfId="0" applyFont="1" applyAlignment="1">
      <alignment horizontal="center" vertical="center" wrapText="1"/>
    </xf>
    <xf numFmtId="0" fontId="0" fillId="0" borderId="0" xfId="0" applyNumberFormat="1" applyAlignment="1">
      <alignment vertical="top" wrapText="1"/>
    </xf>
    <xf numFmtId="0" fontId="0" fillId="0" borderId="0" xfId="0" applyAlignment="1">
      <alignment vertical="top"/>
    </xf>
    <xf numFmtId="0" fontId="5" fillId="0" borderId="0" xfId="0" applyNumberFormat="1" applyFont="1" applyAlignment="1">
      <alignment vertical="top" wrapText="1"/>
    </xf>
    <xf numFmtId="0" fontId="0" fillId="0" borderId="0" xfId="0" applyNumberFormat="1" applyAlignment="1">
      <alignment horizontal="left" vertical="top" wrapText="1"/>
    </xf>
    <xf numFmtId="0" fontId="5" fillId="0" borderId="0" xfId="0" applyNumberFormat="1" applyFont="1" applyAlignment="1">
      <alignment horizontal="left" vertical="top" wrapText="1"/>
    </xf>
    <xf numFmtId="0" fontId="0" fillId="0" borderId="0" xfId="0" applyAlignment="1">
      <alignment wrapText="1"/>
    </xf>
    <xf numFmtId="0" fontId="3" fillId="0" borderId="0" xfId="0" applyFont="1" applyAlignment="1">
      <alignment horizontal="right" vertical="center" wrapText="1"/>
    </xf>
  </cellXfs>
  <cellStyles count="4">
    <cellStyle name="Normal" xfId="0" builtinId="0"/>
    <cellStyle name="Normal 2" xfId="1" xr:uid="{3FF44B08-D3D9-4FB9-B782-C221071257C5}"/>
    <cellStyle name="Normal_HIUnitWithEmissionGovernorAndRateGovernor_006_006_95th_121610" xfId="2" xr:uid="{50FE5AF2-2498-4E1E-8B4F-BD0BAAD37E51}"/>
    <cellStyle name="Percent 2" xfId="3" xr:uid="{DDF55380-5979-4AD5-8CC6-9FBB0DEE48CA}"/>
  </cellStyles>
  <dxfs count="1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 Id="rId30"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70"/>
  <sheetViews>
    <sheetView tabSelected="1" zoomScaleNormal="100" workbookViewId="0">
      <selection activeCell="A7" sqref="A7"/>
    </sheetView>
  </sheetViews>
  <sheetFormatPr defaultRowHeight="12.75" x14ac:dyDescent="0.2"/>
  <cols>
    <col min="1" max="2" width="12" customWidth="1"/>
    <col min="3" max="3" width="14.5703125" customWidth="1"/>
    <col min="4" max="4" width="12" customWidth="1"/>
    <col min="5" max="5" width="12.5703125" customWidth="1"/>
    <col min="6" max="11" width="12" customWidth="1"/>
  </cols>
  <sheetData>
    <row r="1" spans="1:11" ht="27.75" customHeight="1" x14ac:dyDescent="0.2">
      <c r="A1" s="29" t="s">
        <v>0</v>
      </c>
      <c r="B1" s="25" t="s">
        <v>1</v>
      </c>
      <c r="C1" s="25" t="s">
        <v>1</v>
      </c>
      <c r="D1" s="25" t="s">
        <v>1</v>
      </c>
      <c r="E1" s="25" t="s">
        <v>1</v>
      </c>
      <c r="F1" s="25" t="s">
        <v>1</v>
      </c>
      <c r="G1" s="25" t="s">
        <v>1</v>
      </c>
      <c r="H1" s="25" t="s">
        <v>1</v>
      </c>
      <c r="I1" s="25" t="s">
        <v>1</v>
      </c>
      <c r="J1" s="25" t="s">
        <v>1</v>
      </c>
      <c r="K1" s="25" t="s">
        <v>1</v>
      </c>
    </row>
    <row r="2" spans="1:11" x14ac:dyDescent="0.2">
      <c r="A2" s="24" t="s">
        <v>2</v>
      </c>
      <c r="B2" s="25" t="s">
        <v>1</v>
      </c>
      <c r="C2" s="25" t="s">
        <v>1</v>
      </c>
      <c r="D2" s="25" t="s">
        <v>1</v>
      </c>
      <c r="E2" s="25" t="s">
        <v>1</v>
      </c>
      <c r="F2" s="25" t="s">
        <v>1</v>
      </c>
      <c r="G2" s="25" t="s">
        <v>1</v>
      </c>
      <c r="H2" s="25" t="s">
        <v>1</v>
      </c>
      <c r="I2" s="25" t="s">
        <v>1</v>
      </c>
      <c r="J2" s="25" t="s">
        <v>1</v>
      </c>
      <c r="K2" s="25" t="s">
        <v>1</v>
      </c>
    </row>
    <row r="3" spans="1:11" x14ac:dyDescent="0.2">
      <c r="A3" s="15"/>
      <c r="B3" s="15"/>
      <c r="C3" s="15"/>
      <c r="D3" s="15"/>
      <c r="E3" s="15"/>
      <c r="F3" s="15"/>
      <c r="G3" s="15"/>
      <c r="H3" s="15"/>
      <c r="I3" s="15"/>
      <c r="J3" s="15"/>
      <c r="K3" s="15"/>
    </row>
    <row r="4" spans="1:11" ht="30" customHeight="1" x14ac:dyDescent="0.2">
      <c r="A4" s="26" t="s">
        <v>2861</v>
      </c>
      <c r="B4" s="27" t="s">
        <v>1</v>
      </c>
      <c r="C4" s="27" t="s">
        <v>1</v>
      </c>
      <c r="D4" s="27" t="s">
        <v>1</v>
      </c>
      <c r="E4" s="27" t="s">
        <v>1</v>
      </c>
      <c r="F4" s="28">
        <v>284</v>
      </c>
      <c r="G4" s="27" t="s">
        <v>1</v>
      </c>
      <c r="H4" s="27" t="s">
        <v>1</v>
      </c>
      <c r="I4" s="15"/>
      <c r="J4" s="15"/>
      <c r="K4" s="15"/>
    </row>
    <row r="5" spans="1:11" ht="30" customHeight="1" x14ac:dyDescent="0.2">
      <c r="A5" s="26" t="s">
        <v>2862</v>
      </c>
      <c r="B5" s="27" t="s">
        <v>1</v>
      </c>
      <c r="C5" s="27" t="s">
        <v>1</v>
      </c>
      <c r="D5" s="27" t="s">
        <v>1</v>
      </c>
      <c r="E5" s="27" t="s">
        <v>1</v>
      </c>
      <c r="F5" s="28" t="s">
        <v>3</v>
      </c>
      <c r="G5" s="27" t="s">
        <v>1</v>
      </c>
      <c r="H5" s="27" t="s">
        <v>1</v>
      </c>
      <c r="I5" s="15"/>
      <c r="J5" s="15"/>
      <c r="K5" s="15"/>
    </row>
    <row r="6" spans="1:11" ht="30" customHeight="1" x14ac:dyDescent="0.2">
      <c r="A6" s="26" t="s">
        <v>2863</v>
      </c>
      <c r="B6" s="27" t="s">
        <v>1</v>
      </c>
      <c r="C6" s="27" t="s">
        <v>1</v>
      </c>
      <c r="D6" s="27" t="s">
        <v>1</v>
      </c>
      <c r="E6" s="27" t="s">
        <v>1</v>
      </c>
      <c r="F6" s="28">
        <v>284</v>
      </c>
      <c r="G6" s="27" t="s">
        <v>1</v>
      </c>
      <c r="H6" s="27" t="s">
        <v>1</v>
      </c>
      <c r="I6" s="15"/>
      <c r="J6" s="15"/>
      <c r="K6" s="15"/>
    </row>
    <row r="7" spans="1:11" x14ac:dyDescent="0.2">
      <c r="A7" s="15"/>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2" t="s">
        <v>4</v>
      </c>
      <c r="B9" s="2" t="s">
        <v>5</v>
      </c>
      <c r="C9" s="2" t="s">
        <v>6</v>
      </c>
      <c r="D9" s="2" t="s">
        <v>7</v>
      </c>
      <c r="E9" s="17" t="s">
        <v>8</v>
      </c>
      <c r="F9" s="14" t="s">
        <v>9</v>
      </c>
      <c r="G9" s="2" t="s">
        <v>10</v>
      </c>
      <c r="H9" s="2" t="s">
        <v>11</v>
      </c>
      <c r="I9" s="2" t="s">
        <v>12</v>
      </c>
      <c r="J9" s="2" t="s">
        <v>13</v>
      </c>
      <c r="K9" s="15"/>
    </row>
    <row r="10" spans="1:11" x14ac:dyDescent="0.2">
      <c r="A10" s="3" t="s">
        <v>14</v>
      </c>
      <c r="B10" s="3" t="s">
        <v>21</v>
      </c>
      <c r="C10" s="3" t="s">
        <v>22</v>
      </c>
      <c r="D10" s="3" t="s">
        <v>23</v>
      </c>
      <c r="E10" s="3">
        <v>186</v>
      </c>
      <c r="F10" s="21">
        <f>$F$6/$E$52</f>
        <v>3.1817163343042798E-2</v>
      </c>
      <c r="G10" s="3">
        <f>ROUND(E10*F10, 0)</f>
        <v>6</v>
      </c>
      <c r="H10" s="3">
        <v>6</v>
      </c>
      <c r="I10" s="3">
        <v>6</v>
      </c>
      <c r="J10" s="3" t="s">
        <v>24</v>
      </c>
      <c r="K10" s="15"/>
    </row>
    <row r="11" spans="1:11" ht="25.5" x14ac:dyDescent="0.2">
      <c r="A11" s="3" t="s">
        <v>14</v>
      </c>
      <c r="B11" s="3" t="s">
        <v>25</v>
      </c>
      <c r="C11" s="3" t="s">
        <v>26</v>
      </c>
      <c r="D11" s="3" t="s">
        <v>15</v>
      </c>
      <c r="E11" s="3">
        <v>45</v>
      </c>
      <c r="F11" s="21">
        <f t="shared" ref="F11:F50" si="0">$F$6/$E$52</f>
        <v>3.1817163343042798E-2</v>
      </c>
      <c r="G11" s="3">
        <f t="shared" ref="G11:G50" si="1">ROUND(E11*F11, 0)</f>
        <v>1</v>
      </c>
      <c r="H11" s="3">
        <v>1</v>
      </c>
      <c r="I11" s="3">
        <v>1</v>
      </c>
      <c r="J11" s="3" t="s">
        <v>27</v>
      </c>
      <c r="K11" s="15"/>
    </row>
    <row r="12" spans="1:11" x14ac:dyDescent="0.2">
      <c r="A12" s="3" t="s">
        <v>14</v>
      </c>
      <c r="B12" s="3" t="s">
        <v>28</v>
      </c>
      <c r="C12" s="3" t="s">
        <v>29</v>
      </c>
      <c r="D12" s="3" t="s">
        <v>30</v>
      </c>
      <c r="E12" s="3">
        <v>26</v>
      </c>
      <c r="F12" s="21">
        <f t="shared" si="0"/>
        <v>3.1817163343042798E-2</v>
      </c>
      <c r="G12" s="3">
        <f t="shared" si="1"/>
        <v>1</v>
      </c>
      <c r="H12" s="3">
        <v>1</v>
      </c>
      <c r="I12" s="3">
        <v>1</v>
      </c>
      <c r="J12" s="3" t="s">
        <v>31</v>
      </c>
      <c r="K12" s="15"/>
    </row>
    <row r="13" spans="1:11" x14ac:dyDescent="0.2">
      <c r="A13" s="3" t="s">
        <v>14</v>
      </c>
      <c r="B13" s="3" t="s">
        <v>32</v>
      </c>
      <c r="C13" s="3" t="s">
        <v>33</v>
      </c>
      <c r="D13" s="3" t="s">
        <v>30</v>
      </c>
      <c r="E13" s="3">
        <v>78</v>
      </c>
      <c r="F13" s="21">
        <f t="shared" si="0"/>
        <v>3.1817163343042798E-2</v>
      </c>
      <c r="G13" s="3">
        <f t="shared" si="1"/>
        <v>2</v>
      </c>
      <c r="H13" s="3">
        <v>2</v>
      </c>
      <c r="I13" s="3">
        <v>2</v>
      </c>
      <c r="J13" s="3" t="s">
        <v>34</v>
      </c>
      <c r="K13" s="15"/>
    </row>
    <row r="14" spans="1:11" x14ac:dyDescent="0.2">
      <c r="A14" s="3" t="s">
        <v>14</v>
      </c>
      <c r="B14" s="3" t="s">
        <v>35</v>
      </c>
      <c r="C14" s="3" t="s">
        <v>36</v>
      </c>
      <c r="D14" s="3" t="s">
        <v>18</v>
      </c>
      <c r="E14" s="3">
        <v>1533</v>
      </c>
      <c r="F14" s="21">
        <f t="shared" si="0"/>
        <v>3.1817163343042798E-2</v>
      </c>
      <c r="G14" s="3">
        <f t="shared" si="1"/>
        <v>49</v>
      </c>
      <c r="H14" s="3">
        <v>48</v>
      </c>
      <c r="I14" s="3">
        <v>48</v>
      </c>
      <c r="J14" s="3" t="s">
        <v>38</v>
      </c>
      <c r="K14" s="15"/>
    </row>
    <row r="15" spans="1:11" x14ac:dyDescent="0.2">
      <c r="A15" s="3" t="s">
        <v>14</v>
      </c>
      <c r="B15" s="3" t="s">
        <v>35</v>
      </c>
      <c r="C15" s="3" t="s">
        <v>36</v>
      </c>
      <c r="D15" s="3" t="s">
        <v>15</v>
      </c>
      <c r="E15" s="3">
        <v>1544</v>
      </c>
      <c r="F15" s="21">
        <f t="shared" si="0"/>
        <v>3.1817163343042798E-2</v>
      </c>
      <c r="G15" s="3">
        <f t="shared" si="1"/>
        <v>49</v>
      </c>
      <c r="H15" s="3">
        <v>49</v>
      </c>
      <c r="I15" s="3">
        <v>49</v>
      </c>
      <c r="J15" s="3" t="s">
        <v>41</v>
      </c>
      <c r="K15" s="15"/>
    </row>
    <row r="16" spans="1:11" ht="25.5" x14ac:dyDescent="0.2">
      <c r="A16" s="3" t="s">
        <v>14</v>
      </c>
      <c r="B16" s="3" t="s">
        <v>42</v>
      </c>
      <c r="C16" s="3" t="s">
        <v>43</v>
      </c>
      <c r="D16" s="3" t="s">
        <v>18</v>
      </c>
      <c r="E16" s="3">
        <v>965</v>
      </c>
      <c r="F16" s="21">
        <f t="shared" si="0"/>
        <v>3.1817163343042798E-2</v>
      </c>
      <c r="G16" s="3">
        <f t="shared" si="1"/>
        <v>31</v>
      </c>
      <c r="H16" s="3">
        <v>31</v>
      </c>
      <c r="I16" s="3">
        <v>31</v>
      </c>
      <c r="J16" s="3" t="s">
        <v>45</v>
      </c>
      <c r="K16" s="15"/>
    </row>
    <row r="17" spans="1:11" x14ac:dyDescent="0.2">
      <c r="A17" s="3" t="s">
        <v>14</v>
      </c>
      <c r="B17" s="3" t="s">
        <v>46</v>
      </c>
      <c r="C17" s="3" t="s">
        <v>47</v>
      </c>
      <c r="D17" s="3" t="s">
        <v>18</v>
      </c>
      <c r="E17" s="3">
        <v>1333</v>
      </c>
      <c r="F17" s="21">
        <f t="shared" si="0"/>
        <v>3.1817163343042798E-2</v>
      </c>
      <c r="G17" s="3">
        <f t="shared" si="1"/>
        <v>42</v>
      </c>
      <c r="H17" s="3">
        <v>42</v>
      </c>
      <c r="I17" s="3">
        <v>42</v>
      </c>
      <c r="J17" s="3" t="s">
        <v>48</v>
      </c>
      <c r="K17" s="15"/>
    </row>
    <row r="18" spans="1:11" x14ac:dyDescent="0.2">
      <c r="A18" s="3" t="s">
        <v>14</v>
      </c>
      <c r="B18" s="3" t="s">
        <v>46</v>
      </c>
      <c r="C18" s="3" t="s">
        <v>47</v>
      </c>
      <c r="D18" s="3" t="s">
        <v>15</v>
      </c>
      <c r="E18" s="3">
        <v>1461</v>
      </c>
      <c r="F18" s="21">
        <f t="shared" si="0"/>
        <v>3.1817163343042798E-2</v>
      </c>
      <c r="G18" s="3">
        <f t="shared" si="1"/>
        <v>46</v>
      </c>
      <c r="H18" s="3">
        <v>46</v>
      </c>
      <c r="I18" s="3">
        <v>46</v>
      </c>
      <c r="J18" s="3" t="s">
        <v>50</v>
      </c>
      <c r="K18" s="15"/>
    </row>
    <row r="19" spans="1:11" x14ac:dyDescent="0.2">
      <c r="A19" s="3" t="s">
        <v>14</v>
      </c>
      <c r="B19" s="3" t="s">
        <v>51</v>
      </c>
      <c r="C19" s="3" t="s">
        <v>52</v>
      </c>
      <c r="D19" s="3" t="s">
        <v>53</v>
      </c>
      <c r="E19" s="3">
        <v>14</v>
      </c>
      <c r="F19" s="21">
        <f t="shared" si="0"/>
        <v>3.1817163343042798E-2</v>
      </c>
      <c r="G19" s="3">
        <f t="shared" si="1"/>
        <v>0</v>
      </c>
      <c r="H19" s="3">
        <v>0</v>
      </c>
      <c r="I19" s="3">
        <v>0</v>
      </c>
      <c r="J19" s="3" t="s">
        <v>55</v>
      </c>
      <c r="K19" s="15"/>
    </row>
    <row r="20" spans="1:11" ht="25.5" x14ac:dyDescent="0.2">
      <c r="A20" s="3" t="s">
        <v>14</v>
      </c>
      <c r="B20" s="3" t="s">
        <v>56</v>
      </c>
      <c r="C20" s="3" t="s">
        <v>57</v>
      </c>
      <c r="D20" s="3" t="s">
        <v>58</v>
      </c>
      <c r="E20" s="3">
        <v>108</v>
      </c>
      <c r="F20" s="21">
        <f t="shared" si="0"/>
        <v>3.1817163343042798E-2</v>
      </c>
      <c r="G20" s="3">
        <f t="shared" si="1"/>
        <v>3</v>
      </c>
      <c r="H20" s="3">
        <v>3</v>
      </c>
      <c r="I20" s="3">
        <v>3</v>
      </c>
      <c r="J20" s="3" t="s">
        <v>60</v>
      </c>
      <c r="K20" s="15"/>
    </row>
    <row r="21" spans="1:11" ht="38.25" x14ac:dyDescent="0.2">
      <c r="A21" s="3" t="s">
        <v>14</v>
      </c>
      <c r="B21" s="3" t="s">
        <v>61</v>
      </c>
      <c r="C21" s="3" t="s">
        <v>62</v>
      </c>
      <c r="D21" s="3" t="s">
        <v>63</v>
      </c>
      <c r="E21" s="3">
        <v>22</v>
      </c>
      <c r="F21" s="21">
        <f t="shared" si="0"/>
        <v>3.1817163343042798E-2</v>
      </c>
      <c r="G21" s="3">
        <f t="shared" si="1"/>
        <v>1</v>
      </c>
      <c r="H21" s="3">
        <v>1</v>
      </c>
      <c r="I21" s="3">
        <v>1</v>
      </c>
      <c r="J21" s="3" t="s">
        <v>65</v>
      </c>
      <c r="K21" s="15"/>
    </row>
    <row r="22" spans="1:11" ht="38.25" x14ac:dyDescent="0.2">
      <c r="A22" s="3" t="s">
        <v>14</v>
      </c>
      <c r="B22" s="3" t="s">
        <v>61</v>
      </c>
      <c r="C22" s="3" t="s">
        <v>62</v>
      </c>
      <c r="D22" s="3" t="s">
        <v>66</v>
      </c>
      <c r="E22" s="3">
        <v>19</v>
      </c>
      <c r="F22" s="21">
        <f t="shared" si="0"/>
        <v>3.1817163343042798E-2</v>
      </c>
      <c r="G22" s="3">
        <f t="shared" si="1"/>
        <v>1</v>
      </c>
      <c r="H22" s="3">
        <v>1</v>
      </c>
      <c r="I22" s="3">
        <v>1</v>
      </c>
      <c r="J22" s="3" t="s">
        <v>67</v>
      </c>
      <c r="K22" s="15"/>
    </row>
    <row r="23" spans="1:11" ht="38.25" x14ac:dyDescent="0.2">
      <c r="A23" s="3" t="s">
        <v>14</v>
      </c>
      <c r="B23" s="3" t="s">
        <v>61</v>
      </c>
      <c r="C23" s="3" t="s">
        <v>62</v>
      </c>
      <c r="D23" s="3" t="s">
        <v>68</v>
      </c>
      <c r="E23" s="3">
        <v>21</v>
      </c>
      <c r="F23" s="21">
        <f t="shared" si="0"/>
        <v>3.1817163343042798E-2</v>
      </c>
      <c r="G23" s="3">
        <f t="shared" si="1"/>
        <v>1</v>
      </c>
      <c r="H23" s="3">
        <v>1</v>
      </c>
      <c r="I23" s="3">
        <v>1</v>
      </c>
      <c r="J23" s="3" t="s">
        <v>70</v>
      </c>
      <c r="K23" s="15"/>
    </row>
    <row r="24" spans="1:11" ht="38.25" x14ac:dyDescent="0.2">
      <c r="A24" s="3" t="s">
        <v>14</v>
      </c>
      <c r="B24" s="3" t="s">
        <v>61</v>
      </c>
      <c r="C24" s="3" t="s">
        <v>62</v>
      </c>
      <c r="D24" s="3" t="s">
        <v>71</v>
      </c>
      <c r="E24" s="3">
        <v>14</v>
      </c>
      <c r="F24" s="21">
        <f t="shared" si="0"/>
        <v>3.1817163343042798E-2</v>
      </c>
      <c r="G24" s="3">
        <f t="shared" si="1"/>
        <v>0</v>
      </c>
      <c r="H24" s="3">
        <v>0</v>
      </c>
      <c r="I24" s="3">
        <v>0</v>
      </c>
      <c r="J24" s="3" t="s">
        <v>72</v>
      </c>
      <c r="K24" s="15"/>
    </row>
    <row r="25" spans="1:11" ht="38.25" x14ac:dyDescent="0.2">
      <c r="A25" s="3" t="s">
        <v>14</v>
      </c>
      <c r="B25" s="3" t="s">
        <v>61</v>
      </c>
      <c r="C25" s="3" t="s">
        <v>62</v>
      </c>
      <c r="D25" s="3" t="s">
        <v>73</v>
      </c>
      <c r="E25" s="3">
        <v>17</v>
      </c>
      <c r="F25" s="21">
        <f t="shared" si="0"/>
        <v>3.1817163343042798E-2</v>
      </c>
      <c r="G25" s="3">
        <f t="shared" si="1"/>
        <v>1</v>
      </c>
      <c r="H25" s="3">
        <v>1</v>
      </c>
      <c r="I25" s="3">
        <v>1</v>
      </c>
      <c r="J25" s="3" t="s">
        <v>75</v>
      </c>
      <c r="K25" s="15"/>
    </row>
    <row r="26" spans="1:11" ht="38.25" x14ac:dyDescent="0.2">
      <c r="A26" s="3" t="s">
        <v>14</v>
      </c>
      <c r="B26" s="3" t="s">
        <v>61</v>
      </c>
      <c r="C26" s="3" t="s">
        <v>62</v>
      </c>
      <c r="D26" s="3" t="s">
        <v>76</v>
      </c>
      <c r="E26" s="3">
        <v>16</v>
      </c>
      <c r="F26" s="21">
        <f t="shared" si="0"/>
        <v>3.1817163343042798E-2</v>
      </c>
      <c r="G26" s="3">
        <f t="shared" si="1"/>
        <v>1</v>
      </c>
      <c r="H26" s="3">
        <v>1</v>
      </c>
      <c r="I26" s="3">
        <v>1</v>
      </c>
      <c r="J26" s="3" t="s">
        <v>78</v>
      </c>
      <c r="K26" s="15"/>
    </row>
    <row r="27" spans="1:11" ht="38.25" x14ac:dyDescent="0.2">
      <c r="A27" s="3" t="s">
        <v>14</v>
      </c>
      <c r="B27" s="3" t="s">
        <v>61</v>
      </c>
      <c r="C27" s="3" t="s">
        <v>62</v>
      </c>
      <c r="D27" s="3" t="s">
        <v>79</v>
      </c>
      <c r="E27" s="3">
        <v>18</v>
      </c>
      <c r="F27" s="21">
        <f t="shared" si="0"/>
        <v>3.1817163343042798E-2</v>
      </c>
      <c r="G27" s="3">
        <f t="shared" si="1"/>
        <v>1</v>
      </c>
      <c r="H27" s="3">
        <v>1</v>
      </c>
      <c r="I27" s="3">
        <v>1</v>
      </c>
      <c r="J27" s="3" t="s">
        <v>81</v>
      </c>
      <c r="K27" s="15"/>
    </row>
    <row r="28" spans="1:11" ht="25.5" x14ac:dyDescent="0.2">
      <c r="A28" s="3" t="s">
        <v>14</v>
      </c>
      <c r="B28" s="3" t="s">
        <v>82</v>
      </c>
      <c r="C28" s="3" t="s">
        <v>83</v>
      </c>
      <c r="D28" s="3" t="s">
        <v>18</v>
      </c>
      <c r="E28" s="3">
        <v>17</v>
      </c>
      <c r="F28" s="21">
        <f t="shared" si="0"/>
        <v>3.1817163343042798E-2</v>
      </c>
      <c r="G28" s="3">
        <f t="shared" si="1"/>
        <v>1</v>
      </c>
      <c r="H28" s="3">
        <v>1</v>
      </c>
      <c r="I28" s="3">
        <v>1</v>
      </c>
      <c r="J28" s="3" t="s">
        <v>84</v>
      </c>
      <c r="K28" s="15"/>
    </row>
    <row r="29" spans="1:11" ht="25.5" x14ac:dyDescent="0.2">
      <c r="A29" s="3" t="s">
        <v>14</v>
      </c>
      <c r="B29" s="3" t="s">
        <v>82</v>
      </c>
      <c r="C29" s="3" t="s">
        <v>83</v>
      </c>
      <c r="D29" s="3" t="s">
        <v>15</v>
      </c>
      <c r="E29" s="3">
        <v>18</v>
      </c>
      <c r="F29" s="21">
        <f t="shared" si="0"/>
        <v>3.1817163343042798E-2</v>
      </c>
      <c r="G29" s="3">
        <f t="shared" si="1"/>
        <v>1</v>
      </c>
      <c r="H29" s="3">
        <v>1</v>
      </c>
      <c r="I29" s="3">
        <v>1</v>
      </c>
      <c r="J29" s="3" t="s">
        <v>85</v>
      </c>
      <c r="K29" s="15"/>
    </row>
    <row r="30" spans="1:11" ht="25.5" x14ac:dyDescent="0.2">
      <c r="A30" s="3" t="s">
        <v>14</v>
      </c>
      <c r="B30" s="3" t="s">
        <v>86</v>
      </c>
      <c r="C30" s="3" t="s">
        <v>87</v>
      </c>
      <c r="D30" s="3" t="s">
        <v>88</v>
      </c>
      <c r="E30" s="3">
        <v>27</v>
      </c>
      <c r="F30" s="21">
        <f t="shared" si="0"/>
        <v>3.1817163343042798E-2</v>
      </c>
      <c r="G30" s="3">
        <f t="shared" si="1"/>
        <v>1</v>
      </c>
      <c r="H30" s="3">
        <v>1</v>
      </c>
      <c r="I30" s="3">
        <v>1</v>
      </c>
      <c r="J30" s="3" t="s">
        <v>89</v>
      </c>
      <c r="K30" s="15"/>
    </row>
    <row r="31" spans="1:11" ht="25.5" x14ac:dyDescent="0.2">
      <c r="A31" s="3" t="s">
        <v>14</v>
      </c>
      <c r="B31" s="3" t="s">
        <v>86</v>
      </c>
      <c r="C31" s="3" t="s">
        <v>87</v>
      </c>
      <c r="D31" s="3" t="s">
        <v>90</v>
      </c>
      <c r="E31" s="3">
        <v>26</v>
      </c>
      <c r="F31" s="21">
        <f t="shared" si="0"/>
        <v>3.1817163343042798E-2</v>
      </c>
      <c r="G31" s="3">
        <f t="shared" si="1"/>
        <v>1</v>
      </c>
      <c r="H31" s="3">
        <v>1</v>
      </c>
      <c r="I31" s="3">
        <v>1</v>
      </c>
      <c r="J31" s="3" t="s">
        <v>91</v>
      </c>
      <c r="K31" s="15"/>
    </row>
    <row r="32" spans="1:11" ht="25.5" x14ac:dyDescent="0.2">
      <c r="A32" s="3" t="s">
        <v>14</v>
      </c>
      <c r="B32" s="3" t="s">
        <v>86</v>
      </c>
      <c r="C32" s="3" t="s">
        <v>87</v>
      </c>
      <c r="D32" s="3" t="s">
        <v>92</v>
      </c>
      <c r="E32" s="3">
        <v>32</v>
      </c>
      <c r="F32" s="21">
        <f t="shared" si="0"/>
        <v>3.1817163343042798E-2</v>
      </c>
      <c r="G32" s="3">
        <f t="shared" si="1"/>
        <v>1</v>
      </c>
      <c r="H32" s="3">
        <v>1</v>
      </c>
      <c r="I32" s="3">
        <v>1</v>
      </c>
      <c r="J32" s="3" t="s">
        <v>93</v>
      </c>
      <c r="K32" s="15"/>
    </row>
    <row r="33" spans="1:11" ht="25.5" x14ac:dyDescent="0.2">
      <c r="A33" s="3" t="s">
        <v>14</v>
      </c>
      <c r="B33" s="3" t="s">
        <v>86</v>
      </c>
      <c r="C33" s="3" t="s">
        <v>87</v>
      </c>
      <c r="D33" s="3" t="s">
        <v>94</v>
      </c>
      <c r="E33" s="3">
        <v>30</v>
      </c>
      <c r="F33" s="21">
        <f t="shared" si="0"/>
        <v>3.1817163343042798E-2</v>
      </c>
      <c r="G33" s="3">
        <f t="shared" si="1"/>
        <v>1</v>
      </c>
      <c r="H33" s="3">
        <v>1</v>
      </c>
      <c r="I33" s="3">
        <v>1</v>
      </c>
      <c r="J33" s="3" t="s">
        <v>95</v>
      </c>
      <c r="K33" s="15"/>
    </row>
    <row r="34" spans="1:11" ht="25.5" x14ac:dyDescent="0.2">
      <c r="A34" s="3" t="s">
        <v>14</v>
      </c>
      <c r="B34" s="3" t="s">
        <v>86</v>
      </c>
      <c r="C34" s="3" t="s">
        <v>87</v>
      </c>
      <c r="D34" s="3" t="s">
        <v>96</v>
      </c>
      <c r="E34" s="3">
        <v>27</v>
      </c>
      <c r="F34" s="21">
        <f t="shared" si="0"/>
        <v>3.1817163343042798E-2</v>
      </c>
      <c r="G34" s="3">
        <f t="shared" si="1"/>
        <v>1</v>
      </c>
      <c r="H34" s="3">
        <v>1</v>
      </c>
      <c r="I34" s="3">
        <v>1</v>
      </c>
      <c r="J34" s="3" t="s">
        <v>97</v>
      </c>
      <c r="K34" s="15"/>
    </row>
    <row r="35" spans="1:11" ht="25.5" x14ac:dyDescent="0.2">
      <c r="A35" s="3" t="s">
        <v>14</v>
      </c>
      <c r="B35" s="3" t="s">
        <v>86</v>
      </c>
      <c r="C35" s="3" t="s">
        <v>87</v>
      </c>
      <c r="D35" s="3" t="s">
        <v>98</v>
      </c>
      <c r="E35" s="3">
        <v>26</v>
      </c>
      <c r="F35" s="21">
        <f t="shared" si="0"/>
        <v>3.1817163343042798E-2</v>
      </c>
      <c r="G35" s="3">
        <f t="shared" si="1"/>
        <v>1</v>
      </c>
      <c r="H35" s="3">
        <v>1</v>
      </c>
      <c r="I35" s="3">
        <v>1</v>
      </c>
      <c r="J35" s="3" t="s">
        <v>99</v>
      </c>
      <c r="K35" s="15"/>
    </row>
    <row r="36" spans="1:11" ht="25.5" x14ac:dyDescent="0.2">
      <c r="A36" s="3" t="s">
        <v>14</v>
      </c>
      <c r="B36" s="3" t="s">
        <v>86</v>
      </c>
      <c r="C36" s="3" t="s">
        <v>87</v>
      </c>
      <c r="D36" s="3" t="s">
        <v>100</v>
      </c>
      <c r="E36" s="3">
        <v>32</v>
      </c>
      <c r="F36" s="21">
        <f t="shared" si="0"/>
        <v>3.1817163343042798E-2</v>
      </c>
      <c r="G36" s="3">
        <f t="shared" si="1"/>
        <v>1</v>
      </c>
      <c r="H36" s="3">
        <v>1</v>
      </c>
      <c r="I36" s="3">
        <v>1</v>
      </c>
      <c r="J36" s="3" t="s">
        <v>101</v>
      </c>
      <c r="K36" s="15"/>
    </row>
    <row r="37" spans="1:11" ht="25.5" x14ac:dyDescent="0.2">
      <c r="A37" s="3" t="s">
        <v>14</v>
      </c>
      <c r="B37" s="3" t="s">
        <v>86</v>
      </c>
      <c r="C37" s="3" t="s">
        <v>87</v>
      </c>
      <c r="D37" s="3" t="s">
        <v>102</v>
      </c>
      <c r="E37" s="3">
        <v>29</v>
      </c>
      <c r="F37" s="21">
        <f t="shared" si="0"/>
        <v>3.1817163343042798E-2</v>
      </c>
      <c r="G37" s="3">
        <f t="shared" si="1"/>
        <v>1</v>
      </c>
      <c r="H37" s="3">
        <v>1</v>
      </c>
      <c r="I37" s="3">
        <v>1</v>
      </c>
      <c r="J37" s="3" t="s">
        <v>103</v>
      </c>
      <c r="K37" s="15"/>
    </row>
    <row r="38" spans="1:11" ht="25.5" x14ac:dyDescent="0.2">
      <c r="A38" s="3" t="s">
        <v>14</v>
      </c>
      <c r="B38" s="3" t="s">
        <v>104</v>
      </c>
      <c r="C38" s="3" t="s">
        <v>105</v>
      </c>
      <c r="D38" s="3" t="s">
        <v>58</v>
      </c>
      <c r="E38" s="3">
        <v>28</v>
      </c>
      <c r="F38" s="21">
        <f t="shared" si="0"/>
        <v>3.1817163343042798E-2</v>
      </c>
      <c r="G38" s="3">
        <f t="shared" si="1"/>
        <v>1</v>
      </c>
      <c r="H38" s="3">
        <v>1</v>
      </c>
      <c r="I38" s="3">
        <v>1</v>
      </c>
      <c r="J38" s="3" t="s">
        <v>106</v>
      </c>
      <c r="K38" s="15"/>
    </row>
    <row r="39" spans="1:11" ht="25.5" x14ac:dyDescent="0.2">
      <c r="A39" s="3" t="s">
        <v>14</v>
      </c>
      <c r="B39" s="3" t="s">
        <v>104</v>
      </c>
      <c r="C39" s="3" t="s">
        <v>105</v>
      </c>
      <c r="D39" s="3" t="s">
        <v>107</v>
      </c>
      <c r="E39" s="3">
        <v>21</v>
      </c>
      <c r="F39" s="21">
        <f t="shared" si="0"/>
        <v>3.1817163343042798E-2</v>
      </c>
      <c r="G39" s="3">
        <f t="shared" si="1"/>
        <v>1</v>
      </c>
      <c r="H39" s="3">
        <v>1</v>
      </c>
      <c r="I39" s="3">
        <v>1</v>
      </c>
      <c r="J39" s="3" t="s">
        <v>108</v>
      </c>
      <c r="K39" s="15"/>
    </row>
    <row r="40" spans="1:11" ht="38.25" x14ac:dyDescent="0.2">
      <c r="A40" s="3" t="s">
        <v>14</v>
      </c>
      <c r="B40" s="3" t="s">
        <v>109</v>
      </c>
      <c r="C40" s="3" t="s">
        <v>110</v>
      </c>
      <c r="D40" s="3" t="s">
        <v>111</v>
      </c>
      <c r="E40" s="3">
        <v>37</v>
      </c>
      <c r="F40" s="21">
        <f t="shared" si="0"/>
        <v>3.1817163343042798E-2</v>
      </c>
      <c r="G40" s="3">
        <f t="shared" si="1"/>
        <v>1</v>
      </c>
      <c r="H40" s="3">
        <v>1</v>
      </c>
      <c r="I40" s="3">
        <v>1</v>
      </c>
      <c r="J40" s="3" t="s">
        <v>112</v>
      </c>
      <c r="K40" s="15"/>
    </row>
    <row r="41" spans="1:11" ht="38.25" x14ac:dyDescent="0.2">
      <c r="A41" s="3" t="s">
        <v>14</v>
      </c>
      <c r="B41" s="3" t="s">
        <v>109</v>
      </c>
      <c r="C41" s="3" t="s">
        <v>110</v>
      </c>
      <c r="D41" s="3" t="s">
        <v>113</v>
      </c>
      <c r="E41" s="3">
        <v>38</v>
      </c>
      <c r="F41" s="21">
        <f t="shared" si="0"/>
        <v>3.1817163343042798E-2</v>
      </c>
      <c r="G41" s="3">
        <f t="shared" si="1"/>
        <v>1</v>
      </c>
      <c r="H41" s="3">
        <v>1</v>
      </c>
      <c r="I41" s="3">
        <v>1</v>
      </c>
      <c r="J41" s="3" t="s">
        <v>114</v>
      </c>
      <c r="K41" s="15"/>
    </row>
    <row r="42" spans="1:11" ht="38.25" x14ac:dyDescent="0.2">
      <c r="A42" s="3" t="s">
        <v>14</v>
      </c>
      <c r="B42" s="3" t="s">
        <v>115</v>
      </c>
      <c r="C42" s="3" t="s">
        <v>116</v>
      </c>
      <c r="D42" s="3" t="s">
        <v>18</v>
      </c>
      <c r="E42" s="3">
        <v>21</v>
      </c>
      <c r="F42" s="21">
        <f t="shared" si="0"/>
        <v>3.1817163343042798E-2</v>
      </c>
      <c r="G42" s="3">
        <f t="shared" si="1"/>
        <v>1</v>
      </c>
      <c r="H42" s="3">
        <v>1</v>
      </c>
      <c r="I42" s="3">
        <v>1</v>
      </c>
      <c r="J42" s="3" t="s">
        <v>117</v>
      </c>
      <c r="K42" s="15"/>
    </row>
    <row r="43" spans="1:11" ht="38.25" x14ac:dyDescent="0.2">
      <c r="A43" s="3" t="s">
        <v>14</v>
      </c>
      <c r="B43" s="3" t="s">
        <v>115</v>
      </c>
      <c r="C43" s="3" t="s">
        <v>116</v>
      </c>
      <c r="D43" s="3" t="s">
        <v>15</v>
      </c>
      <c r="E43" s="3">
        <v>18</v>
      </c>
      <c r="F43" s="21">
        <f t="shared" si="0"/>
        <v>3.1817163343042798E-2</v>
      </c>
      <c r="G43" s="3">
        <f t="shared" si="1"/>
        <v>1</v>
      </c>
      <c r="H43" s="3">
        <v>1</v>
      </c>
      <c r="I43" s="3">
        <v>1</v>
      </c>
      <c r="J43" s="3" t="s">
        <v>117</v>
      </c>
      <c r="K43" s="15"/>
    </row>
    <row r="44" spans="1:11" ht="38.25" x14ac:dyDescent="0.2">
      <c r="A44" s="3" t="s">
        <v>14</v>
      </c>
      <c r="B44" s="3" t="s">
        <v>115</v>
      </c>
      <c r="C44" s="3" t="s">
        <v>116</v>
      </c>
      <c r="D44" s="3" t="s">
        <v>16</v>
      </c>
      <c r="E44" s="3">
        <v>12</v>
      </c>
      <c r="F44" s="21">
        <f t="shared" si="0"/>
        <v>3.1817163343042798E-2</v>
      </c>
      <c r="G44" s="3">
        <f t="shared" si="1"/>
        <v>0</v>
      </c>
      <c r="H44" s="3">
        <v>0</v>
      </c>
      <c r="I44" s="3">
        <v>0</v>
      </c>
      <c r="J44" s="3" t="s">
        <v>118</v>
      </c>
      <c r="K44" s="15"/>
    </row>
    <row r="45" spans="1:11" ht="38.25" x14ac:dyDescent="0.2">
      <c r="A45" s="3" t="s">
        <v>14</v>
      </c>
      <c r="B45" s="3" t="s">
        <v>115</v>
      </c>
      <c r="C45" s="3" t="s">
        <v>116</v>
      </c>
      <c r="D45" s="3" t="s">
        <v>23</v>
      </c>
      <c r="E45" s="3">
        <v>9</v>
      </c>
      <c r="F45" s="21">
        <f t="shared" si="0"/>
        <v>3.1817163343042798E-2</v>
      </c>
      <c r="G45" s="3">
        <f t="shared" si="1"/>
        <v>0</v>
      </c>
      <c r="H45" s="3">
        <v>0</v>
      </c>
      <c r="I45" s="3">
        <v>0</v>
      </c>
      <c r="J45" s="3" t="s">
        <v>120</v>
      </c>
      <c r="K45" s="15"/>
    </row>
    <row r="46" spans="1:11" ht="25.5" x14ac:dyDescent="0.2">
      <c r="A46" s="3" t="s">
        <v>14</v>
      </c>
      <c r="B46" s="3" t="s">
        <v>121</v>
      </c>
      <c r="C46" s="3" t="s">
        <v>122</v>
      </c>
      <c r="D46" s="3" t="s">
        <v>18</v>
      </c>
      <c r="E46" s="3">
        <v>690</v>
      </c>
      <c r="F46" s="21">
        <f t="shared" si="0"/>
        <v>3.1817163343042798E-2</v>
      </c>
      <c r="G46" s="3">
        <f t="shared" si="1"/>
        <v>22</v>
      </c>
      <c r="H46" s="3">
        <v>22</v>
      </c>
      <c r="I46" s="3">
        <v>22</v>
      </c>
      <c r="J46" s="3" t="s">
        <v>123</v>
      </c>
      <c r="K46" s="15"/>
    </row>
    <row r="47" spans="1:11" ht="38.25" x14ac:dyDescent="0.2">
      <c r="A47" s="3" t="s">
        <v>14</v>
      </c>
      <c r="B47" s="3" t="s">
        <v>124</v>
      </c>
      <c r="C47" s="3" t="s">
        <v>125</v>
      </c>
      <c r="D47" s="3" t="s">
        <v>126</v>
      </c>
      <c r="E47" s="3">
        <v>14</v>
      </c>
      <c r="F47" s="21">
        <f t="shared" si="0"/>
        <v>3.1817163343042798E-2</v>
      </c>
      <c r="G47" s="3">
        <f t="shared" si="1"/>
        <v>0</v>
      </c>
      <c r="H47" s="3">
        <v>0</v>
      </c>
      <c r="I47" s="3">
        <v>0</v>
      </c>
      <c r="J47" s="3" t="s">
        <v>127</v>
      </c>
      <c r="K47" s="15"/>
    </row>
    <row r="48" spans="1:11" ht="38.25" x14ac:dyDescent="0.2">
      <c r="A48" s="3" t="s">
        <v>14</v>
      </c>
      <c r="B48" s="3" t="s">
        <v>124</v>
      </c>
      <c r="C48" s="3" t="s">
        <v>125</v>
      </c>
      <c r="D48" s="3" t="s">
        <v>128</v>
      </c>
      <c r="E48" s="3">
        <v>17</v>
      </c>
      <c r="F48" s="21">
        <f t="shared" si="0"/>
        <v>3.1817163343042798E-2</v>
      </c>
      <c r="G48" s="3">
        <f t="shared" si="1"/>
        <v>1</v>
      </c>
      <c r="H48" s="3">
        <v>1</v>
      </c>
      <c r="I48" s="3">
        <v>1</v>
      </c>
      <c r="J48" s="3" t="s">
        <v>129</v>
      </c>
      <c r="K48" s="15"/>
    </row>
    <row r="49" spans="1:11" ht="38.25" x14ac:dyDescent="0.2">
      <c r="A49" s="3" t="s">
        <v>14</v>
      </c>
      <c r="B49" s="3" t="s">
        <v>124</v>
      </c>
      <c r="C49" s="3" t="s">
        <v>125</v>
      </c>
      <c r="D49" s="3" t="s">
        <v>130</v>
      </c>
      <c r="E49" s="3">
        <v>15</v>
      </c>
      <c r="F49" s="21">
        <f t="shared" si="0"/>
        <v>3.1817163343042798E-2</v>
      </c>
      <c r="G49" s="3">
        <f t="shared" si="1"/>
        <v>0</v>
      </c>
      <c r="H49" s="3">
        <v>0</v>
      </c>
      <c r="I49" s="3">
        <v>0</v>
      </c>
      <c r="J49" s="3" t="s">
        <v>132</v>
      </c>
      <c r="K49" s="15"/>
    </row>
    <row r="50" spans="1:11" ht="25.5" x14ac:dyDescent="0.2">
      <c r="A50" s="3" t="s">
        <v>14</v>
      </c>
      <c r="B50" s="3" t="s">
        <v>133</v>
      </c>
      <c r="C50" s="3" t="s">
        <v>134</v>
      </c>
      <c r="D50" s="3" t="s">
        <v>111</v>
      </c>
      <c r="E50" s="3">
        <v>322</v>
      </c>
      <c r="F50" s="21">
        <f t="shared" si="0"/>
        <v>3.1817163343042798E-2</v>
      </c>
      <c r="G50" s="3">
        <f t="shared" si="1"/>
        <v>10</v>
      </c>
      <c r="H50" s="3">
        <v>10</v>
      </c>
      <c r="I50" s="3">
        <v>10</v>
      </c>
      <c r="J50" s="3" t="s">
        <v>137</v>
      </c>
      <c r="K50" s="15"/>
    </row>
    <row r="51" spans="1:11" x14ac:dyDescent="0.2">
      <c r="A51" s="3" t="s">
        <v>1</v>
      </c>
      <c r="B51" s="3" t="s">
        <v>1</v>
      </c>
      <c r="C51" s="3" t="s">
        <v>1</v>
      </c>
      <c r="D51" s="3" t="s">
        <v>1</v>
      </c>
      <c r="E51" s="3" t="s">
        <v>1</v>
      </c>
      <c r="F51" s="3" t="s">
        <v>1</v>
      </c>
      <c r="G51" s="3" t="s">
        <v>1</v>
      </c>
      <c r="H51" s="3" t="s">
        <v>1</v>
      </c>
      <c r="I51" s="3" t="s">
        <v>1</v>
      </c>
      <c r="J51" s="3" t="s">
        <v>1</v>
      </c>
      <c r="K51" s="3" t="s">
        <v>1</v>
      </c>
    </row>
    <row r="52" spans="1:11" x14ac:dyDescent="0.2">
      <c r="A52" s="3" t="s">
        <v>1</v>
      </c>
      <c r="B52" s="2" t="s">
        <v>138</v>
      </c>
      <c r="C52" s="3" t="s">
        <v>1</v>
      </c>
      <c r="D52" s="3" t="s">
        <v>1</v>
      </c>
      <c r="E52" s="3">
        <v>8926</v>
      </c>
      <c r="F52" s="3" t="s">
        <v>1</v>
      </c>
      <c r="G52" s="3">
        <v>285</v>
      </c>
      <c r="H52" s="3">
        <v>284</v>
      </c>
      <c r="I52" s="3">
        <v>284</v>
      </c>
      <c r="J52" s="15"/>
      <c r="K52" s="3" t="s">
        <v>1</v>
      </c>
    </row>
    <row r="53" spans="1:11" x14ac:dyDescent="0.2">
      <c r="A53" s="15" t="s">
        <v>1</v>
      </c>
      <c r="B53" s="15"/>
      <c r="C53" s="15"/>
      <c r="D53" s="15"/>
      <c r="E53" s="15"/>
      <c r="F53" s="15"/>
      <c r="G53" s="15"/>
      <c r="H53" s="15"/>
      <c r="I53" s="15"/>
      <c r="J53" s="15"/>
      <c r="K53" s="15"/>
    </row>
    <row r="54" spans="1:11" x14ac:dyDescent="0.2">
      <c r="A54" s="32" t="s">
        <v>139</v>
      </c>
      <c r="B54" s="31" t="s">
        <v>1</v>
      </c>
      <c r="C54" s="31" t="s">
        <v>1</v>
      </c>
      <c r="D54" s="31" t="s">
        <v>1</v>
      </c>
      <c r="E54" s="31" t="s">
        <v>1</v>
      </c>
      <c r="F54" s="31" t="s">
        <v>1</v>
      </c>
      <c r="G54" s="31" t="s">
        <v>1</v>
      </c>
      <c r="H54" s="31" t="s">
        <v>1</v>
      </c>
      <c r="I54" s="31" t="s">
        <v>1</v>
      </c>
      <c r="J54" s="31" t="s">
        <v>1</v>
      </c>
      <c r="K54" s="15" t="s">
        <v>1</v>
      </c>
    </row>
    <row r="55" spans="1:11" x14ac:dyDescent="0.2">
      <c r="A55" s="31" t="s">
        <v>1</v>
      </c>
      <c r="B55" s="31" t="s">
        <v>1</v>
      </c>
      <c r="C55" s="31" t="s">
        <v>1</v>
      </c>
      <c r="D55" s="31" t="s">
        <v>1</v>
      </c>
      <c r="E55" s="31" t="s">
        <v>1</v>
      </c>
      <c r="F55" s="31" t="s">
        <v>1</v>
      </c>
      <c r="G55" s="31" t="s">
        <v>1</v>
      </c>
      <c r="H55" s="31" t="s">
        <v>1</v>
      </c>
      <c r="I55" s="31" t="s">
        <v>1</v>
      </c>
      <c r="J55" s="31" t="s">
        <v>1</v>
      </c>
      <c r="K55" s="15" t="s">
        <v>1</v>
      </c>
    </row>
    <row r="56" spans="1:11" x14ac:dyDescent="0.2">
      <c r="A56" s="31" t="s">
        <v>1</v>
      </c>
      <c r="B56" s="31" t="s">
        <v>1</v>
      </c>
      <c r="C56" s="31" t="s">
        <v>1</v>
      </c>
      <c r="D56" s="31" t="s">
        <v>1</v>
      </c>
      <c r="E56" s="31" t="s">
        <v>1</v>
      </c>
      <c r="F56" s="31" t="s">
        <v>1</v>
      </c>
      <c r="G56" s="31" t="s">
        <v>1</v>
      </c>
      <c r="H56" s="31" t="s">
        <v>1</v>
      </c>
      <c r="I56" s="31" t="s">
        <v>1</v>
      </c>
      <c r="J56" s="31" t="s">
        <v>1</v>
      </c>
      <c r="K56" s="15"/>
    </row>
    <row r="57" spans="1:11" x14ac:dyDescent="0.2">
      <c r="A57" s="15" t="s">
        <v>1</v>
      </c>
      <c r="B57" s="15"/>
      <c r="C57" s="15"/>
      <c r="D57" s="15"/>
      <c r="E57" s="15"/>
      <c r="F57" s="15"/>
      <c r="G57" s="15"/>
      <c r="H57" s="15"/>
      <c r="I57" s="15"/>
      <c r="J57" s="15"/>
      <c r="K57" s="15"/>
    </row>
    <row r="58" spans="1:11" x14ac:dyDescent="0.2">
      <c r="A58" s="30" t="s">
        <v>140</v>
      </c>
      <c r="B58" s="31" t="s">
        <v>1</v>
      </c>
      <c r="C58" s="31" t="s">
        <v>1</v>
      </c>
      <c r="D58" s="31" t="s">
        <v>1</v>
      </c>
      <c r="E58" s="31" t="s">
        <v>1</v>
      </c>
      <c r="F58" s="31" t="s">
        <v>1</v>
      </c>
      <c r="G58" s="31" t="s">
        <v>1</v>
      </c>
      <c r="H58" s="31" t="s">
        <v>1</v>
      </c>
      <c r="I58" s="31" t="s">
        <v>1</v>
      </c>
      <c r="J58" s="31" t="s">
        <v>1</v>
      </c>
      <c r="K58" s="15" t="s">
        <v>1</v>
      </c>
    </row>
    <row r="59" spans="1:11" x14ac:dyDescent="0.2">
      <c r="A59" s="31" t="s">
        <v>1</v>
      </c>
      <c r="B59" s="31" t="s">
        <v>1</v>
      </c>
      <c r="C59" s="31" t="s">
        <v>1</v>
      </c>
      <c r="D59" s="31" t="s">
        <v>1</v>
      </c>
      <c r="E59" s="31" t="s">
        <v>1</v>
      </c>
      <c r="F59" s="31" t="s">
        <v>1</v>
      </c>
      <c r="G59" s="31" t="s">
        <v>1</v>
      </c>
      <c r="H59" s="31" t="s">
        <v>1</v>
      </c>
      <c r="I59" s="31" t="s">
        <v>1</v>
      </c>
      <c r="J59" s="31" t="s">
        <v>1</v>
      </c>
      <c r="K59" s="15" t="s">
        <v>1</v>
      </c>
    </row>
    <row r="60" spans="1:11" x14ac:dyDescent="0.2">
      <c r="A60" s="31" t="s">
        <v>1</v>
      </c>
      <c r="B60" s="31" t="s">
        <v>1</v>
      </c>
      <c r="C60" s="31" t="s">
        <v>1</v>
      </c>
      <c r="D60" s="31" t="s">
        <v>1</v>
      </c>
      <c r="E60" s="31" t="s">
        <v>1</v>
      </c>
      <c r="F60" s="31" t="s">
        <v>1</v>
      </c>
      <c r="G60" s="31" t="s">
        <v>1</v>
      </c>
      <c r="H60" s="31" t="s">
        <v>1</v>
      </c>
      <c r="I60" s="31" t="s">
        <v>1</v>
      </c>
      <c r="J60" s="31" t="s">
        <v>1</v>
      </c>
      <c r="K60" s="15"/>
    </row>
    <row r="61" spans="1:11" x14ac:dyDescent="0.2">
      <c r="A61" s="31" t="s">
        <v>1</v>
      </c>
      <c r="B61" s="31" t="s">
        <v>1</v>
      </c>
      <c r="C61" s="31" t="s">
        <v>1</v>
      </c>
      <c r="D61" s="31" t="s">
        <v>1</v>
      </c>
      <c r="E61" s="31" t="s">
        <v>1</v>
      </c>
      <c r="F61" s="31" t="s">
        <v>1</v>
      </c>
      <c r="G61" s="31" t="s">
        <v>1</v>
      </c>
      <c r="H61" s="31" t="s">
        <v>1</v>
      </c>
      <c r="I61" s="31" t="s">
        <v>1</v>
      </c>
      <c r="J61" s="31" t="s">
        <v>1</v>
      </c>
      <c r="K61" s="15"/>
    </row>
    <row r="62" spans="1:11" x14ac:dyDescent="0.2">
      <c r="A62" s="15" t="s">
        <v>1</v>
      </c>
      <c r="B62" s="15"/>
      <c r="C62" s="15"/>
      <c r="D62" s="15"/>
      <c r="E62" s="15"/>
      <c r="F62" s="15"/>
      <c r="G62" s="15"/>
      <c r="H62" s="15"/>
      <c r="I62" s="15"/>
      <c r="J62" s="15"/>
      <c r="K62" s="15"/>
    </row>
    <row r="63" spans="1:11" ht="12.6" customHeight="1" x14ac:dyDescent="0.2">
      <c r="A63" s="33" t="s">
        <v>141</v>
      </c>
      <c r="B63" s="33"/>
      <c r="C63" s="33"/>
      <c r="D63" s="33"/>
      <c r="E63" s="33"/>
      <c r="F63" s="33"/>
      <c r="G63" s="33"/>
      <c r="H63" s="33"/>
      <c r="I63" s="33"/>
      <c r="J63" s="33"/>
      <c r="K63" s="15" t="s">
        <v>1</v>
      </c>
    </row>
    <row r="64" spans="1:11" s="13" customFormat="1" ht="12.6" customHeight="1" x14ac:dyDescent="0.2">
      <c r="A64" s="33"/>
      <c r="B64" s="33"/>
      <c r="C64" s="33"/>
      <c r="D64" s="33"/>
      <c r="E64" s="33"/>
      <c r="F64" s="33"/>
      <c r="G64" s="33"/>
      <c r="H64" s="33"/>
      <c r="I64" s="33"/>
      <c r="J64" s="33"/>
      <c r="K64" s="15"/>
    </row>
    <row r="65" spans="1:11" x14ac:dyDescent="0.2">
      <c r="A65" s="16" t="s">
        <v>1</v>
      </c>
      <c r="B65" s="16" t="s">
        <v>1</v>
      </c>
      <c r="C65" s="16" t="s">
        <v>1</v>
      </c>
      <c r="D65" s="16" t="s">
        <v>1</v>
      </c>
      <c r="E65" s="16" t="s">
        <v>1</v>
      </c>
      <c r="F65" s="16" t="s">
        <v>1</v>
      </c>
      <c r="G65" s="16" t="s">
        <v>1</v>
      </c>
      <c r="H65" s="16" t="s">
        <v>1</v>
      </c>
      <c r="I65" s="16" t="s">
        <v>1</v>
      </c>
      <c r="J65" s="16" t="s">
        <v>1</v>
      </c>
      <c r="K65" s="15" t="s">
        <v>1</v>
      </c>
    </row>
    <row r="66" spans="1:11" x14ac:dyDescent="0.2">
      <c r="A66" s="30" t="s">
        <v>142</v>
      </c>
      <c r="B66" s="31" t="s">
        <v>1</v>
      </c>
      <c r="C66" s="31" t="s">
        <v>1</v>
      </c>
      <c r="D66" s="31" t="s">
        <v>1</v>
      </c>
      <c r="E66" s="31" t="s">
        <v>1</v>
      </c>
      <c r="F66" s="31" t="s">
        <v>1</v>
      </c>
      <c r="G66" s="31" t="s">
        <v>1</v>
      </c>
      <c r="H66" s="31" t="s">
        <v>1</v>
      </c>
      <c r="I66" s="31" t="s">
        <v>1</v>
      </c>
      <c r="J66" s="31" t="s">
        <v>1</v>
      </c>
      <c r="K66" s="15" t="s">
        <v>1</v>
      </c>
    </row>
    <row r="67" spans="1:11" x14ac:dyDescent="0.2">
      <c r="A67" s="31" t="s">
        <v>1</v>
      </c>
      <c r="B67" s="31" t="s">
        <v>1</v>
      </c>
      <c r="C67" s="31" t="s">
        <v>1</v>
      </c>
      <c r="D67" s="31" t="s">
        <v>1</v>
      </c>
      <c r="E67" s="31" t="s">
        <v>1</v>
      </c>
      <c r="F67" s="31" t="s">
        <v>1</v>
      </c>
      <c r="G67" s="31" t="s">
        <v>1</v>
      </c>
      <c r="H67" s="31" t="s">
        <v>1</v>
      </c>
      <c r="I67" s="31" t="s">
        <v>1</v>
      </c>
      <c r="J67" s="31" t="s">
        <v>1</v>
      </c>
      <c r="K67" s="15" t="s">
        <v>1</v>
      </c>
    </row>
    <row r="68" spans="1:11" x14ac:dyDescent="0.2">
      <c r="A68" s="31" t="s">
        <v>1</v>
      </c>
      <c r="B68" s="31" t="s">
        <v>1</v>
      </c>
      <c r="C68" s="31" t="s">
        <v>1</v>
      </c>
      <c r="D68" s="31" t="s">
        <v>1</v>
      </c>
      <c r="E68" s="31" t="s">
        <v>1</v>
      </c>
      <c r="F68" s="31" t="s">
        <v>1</v>
      </c>
      <c r="G68" s="31" t="s">
        <v>1</v>
      </c>
      <c r="H68" s="31" t="s">
        <v>1</v>
      </c>
      <c r="I68" s="31" t="s">
        <v>1</v>
      </c>
      <c r="J68" s="31" t="s">
        <v>1</v>
      </c>
      <c r="K68" s="15"/>
    </row>
    <row r="69" spans="1:11" x14ac:dyDescent="0.2">
      <c r="A69" s="31" t="s">
        <v>1</v>
      </c>
      <c r="B69" s="31" t="s">
        <v>1</v>
      </c>
      <c r="C69" s="31" t="s">
        <v>1</v>
      </c>
      <c r="D69" s="31" t="s">
        <v>1</v>
      </c>
      <c r="E69" s="31" t="s">
        <v>1</v>
      </c>
      <c r="F69" s="31" t="s">
        <v>1</v>
      </c>
      <c r="G69" s="31" t="s">
        <v>1</v>
      </c>
      <c r="H69" s="31" t="s">
        <v>1</v>
      </c>
      <c r="I69" s="31" t="s">
        <v>1</v>
      </c>
      <c r="J69" s="31" t="s">
        <v>1</v>
      </c>
      <c r="K69" s="15"/>
    </row>
    <row r="70" spans="1:11" x14ac:dyDescent="0.2">
      <c r="A70" s="15" t="s">
        <v>1</v>
      </c>
      <c r="B70" s="15"/>
      <c r="C70" s="15"/>
      <c r="D70" s="15"/>
      <c r="E70" s="15"/>
      <c r="F70" s="15"/>
      <c r="G70" s="15"/>
      <c r="H70" s="15"/>
      <c r="I70" s="15"/>
      <c r="J70" s="15"/>
      <c r="K70" s="15"/>
    </row>
  </sheetData>
  <mergeCells count="12">
    <mergeCell ref="A2:K2"/>
    <mergeCell ref="A4:E4"/>
    <mergeCell ref="F4:H4"/>
    <mergeCell ref="A1:K1"/>
    <mergeCell ref="A66:J69"/>
    <mergeCell ref="A54:J56"/>
    <mergeCell ref="A58:J61"/>
    <mergeCell ref="A63:J64"/>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FA634-3F1B-40C1-951B-EF4A7925F1E2}">
  <dimension ref="A1:K164"/>
  <sheetViews>
    <sheetView zoomScaleNormal="100" workbookViewId="0">
      <selection activeCell="A7" sqref="A7"/>
    </sheetView>
  </sheetViews>
  <sheetFormatPr defaultColWidth="9.140625" defaultRowHeight="12.75" x14ac:dyDescent="0.2"/>
  <cols>
    <col min="1" max="11" width="12" style="1" customWidth="1"/>
    <col min="12" max="16384" width="9.140625" style="1"/>
  </cols>
  <sheetData>
    <row r="1" spans="1:11" ht="25.5" customHeight="1" x14ac:dyDescent="0.2">
      <c r="A1" s="29" t="s">
        <v>143</v>
      </c>
      <c r="B1" s="35" t="s">
        <v>1</v>
      </c>
      <c r="C1" s="35" t="s">
        <v>1</v>
      </c>
      <c r="D1" s="35" t="s">
        <v>1</v>
      </c>
      <c r="E1" s="35" t="s">
        <v>1</v>
      </c>
      <c r="F1" s="35" t="s">
        <v>1</v>
      </c>
      <c r="G1" s="35" t="s">
        <v>1</v>
      </c>
      <c r="H1" s="35" t="s">
        <v>1</v>
      </c>
      <c r="I1" s="35" t="s">
        <v>1</v>
      </c>
      <c r="J1" s="35" t="s">
        <v>1</v>
      </c>
      <c r="K1" s="35" t="s">
        <v>1</v>
      </c>
    </row>
    <row r="2" spans="1:11" x14ac:dyDescent="0.2">
      <c r="A2" s="29" t="s">
        <v>144</v>
      </c>
      <c r="B2" s="29" t="s">
        <v>1</v>
      </c>
      <c r="C2" s="29" t="s">
        <v>1</v>
      </c>
      <c r="D2" s="29" t="s">
        <v>1</v>
      </c>
      <c r="E2" s="29" t="s">
        <v>1</v>
      </c>
      <c r="F2" s="29" t="s">
        <v>1</v>
      </c>
      <c r="G2" s="29" t="s">
        <v>1</v>
      </c>
      <c r="H2" s="29" t="s">
        <v>1</v>
      </c>
      <c r="I2" s="29" t="s">
        <v>1</v>
      </c>
      <c r="J2" s="29" t="s">
        <v>1</v>
      </c>
      <c r="K2" s="29" t="s">
        <v>1</v>
      </c>
    </row>
    <row r="3" spans="1:11" x14ac:dyDescent="0.2">
      <c r="A3" s="15" t="s">
        <v>1</v>
      </c>
      <c r="B3" s="15"/>
      <c r="C3" s="15"/>
      <c r="D3" s="15"/>
      <c r="E3" s="15"/>
      <c r="F3" s="15"/>
      <c r="G3" s="15"/>
      <c r="H3" s="15"/>
      <c r="I3" s="15"/>
      <c r="J3" s="15"/>
      <c r="K3" s="15"/>
    </row>
    <row r="4" spans="1:11" ht="30" customHeight="1" x14ac:dyDescent="0.2">
      <c r="A4" s="26" t="s">
        <v>2858</v>
      </c>
      <c r="B4" s="27" t="s">
        <v>1</v>
      </c>
      <c r="C4" s="27" t="s">
        <v>1</v>
      </c>
      <c r="D4" s="27" t="s">
        <v>1</v>
      </c>
      <c r="E4" s="27" t="s">
        <v>1</v>
      </c>
      <c r="F4" s="28" t="s">
        <v>145</v>
      </c>
      <c r="G4" s="27" t="s">
        <v>1</v>
      </c>
      <c r="H4" s="27" t="s">
        <v>1</v>
      </c>
      <c r="I4" s="15"/>
      <c r="J4" s="15"/>
      <c r="K4" s="15"/>
    </row>
    <row r="5" spans="1:11" ht="30" customHeight="1" x14ac:dyDescent="0.2">
      <c r="A5" s="26" t="s">
        <v>2859</v>
      </c>
      <c r="B5" s="27" t="s">
        <v>1</v>
      </c>
      <c r="C5" s="27" t="s">
        <v>1</v>
      </c>
      <c r="D5" s="27" t="s">
        <v>1</v>
      </c>
      <c r="E5" s="27" t="s">
        <v>1</v>
      </c>
      <c r="F5" s="28">
        <v>296</v>
      </c>
      <c r="G5" s="27" t="s">
        <v>1</v>
      </c>
      <c r="H5" s="27" t="s">
        <v>1</v>
      </c>
      <c r="I5" s="15"/>
      <c r="J5" s="15"/>
      <c r="K5" s="15"/>
    </row>
    <row r="6" spans="1:11" ht="30" customHeight="1" x14ac:dyDescent="0.2">
      <c r="A6" s="26" t="s">
        <v>2860</v>
      </c>
      <c r="B6" s="27" t="s">
        <v>1</v>
      </c>
      <c r="C6" s="27" t="s">
        <v>1</v>
      </c>
      <c r="D6" s="27" t="s">
        <v>1</v>
      </c>
      <c r="E6" s="27" t="s">
        <v>1</v>
      </c>
      <c r="F6" s="28">
        <f>F4-F5</f>
        <v>6209</v>
      </c>
      <c r="G6" s="27" t="s">
        <v>1</v>
      </c>
      <c r="H6" s="27" t="s">
        <v>1</v>
      </c>
      <c r="I6" s="15"/>
      <c r="J6" s="15"/>
      <c r="K6" s="15"/>
    </row>
    <row r="7" spans="1:11" x14ac:dyDescent="0.2">
      <c r="A7" s="15"/>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19" t="s">
        <v>4</v>
      </c>
      <c r="B9" s="19" t="s">
        <v>5</v>
      </c>
      <c r="C9" s="19" t="s">
        <v>6</v>
      </c>
      <c r="D9" s="19" t="s">
        <v>7</v>
      </c>
      <c r="E9" s="17" t="s">
        <v>8</v>
      </c>
      <c r="F9" s="19" t="s">
        <v>9</v>
      </c>
      <c r="G9" s="19" t="s">
        <v>10</v>
      </c>
      <c r="H9" s="19" t="s">
        <v>11</v>
      </c>
      <c r="I9" s="19" t="s">
        <v>12</v>
      </c>
      <c r="J9" s="19" t="s">
        <v>13</v>
      </c>
      <c r="K9" s="15"/>
    </row>
    <row r="10" spans="1:11" x14ac:dyDescent="0.2">
      <c r="A10" s="18" t="s">
        <v>146</v>
      </c>
      <c r="B10" s="18" t="s">
        <v>147</v>
      </c>
      <c r="C10" s="18" t="s">
        <v>148</v>
      </c>
      <c r="D10" s="18" t="s">
        <v>149</v>
      </c>
      <c r="E10" s="3">
        <v>646</v>
      </c>
      <c r="F10" s="21">
        <f>$F$6/$E$146</f>
        <v>0.35407162408759124</v>
      </c>
      <c r="G10" s="18">
        <f>ROUND(E10*F10, 0)</f>
        <v>229</v>
      </c>
      <c r="H10" s="18">
        <v>229</v>
      </c>
      <c r="I10" s="23">
        <v>229</v>
      </c>
      <c r="J10" s="18" t="s">
        <v>150</v>
      </c>
      <c r="K10" s="15"/>
    </row>
    <row r="11" spans="1:11" x14ac:dyDescent="0.2">
      <c r="A11" s="18" t="s">
        <v>146</v>
      </c>
      <c r="B11" s="18" t="s">
        <v>147</v>
      </c>
      <c r="C11" s="18" t="s">
        <v>148</v>
      </c>
      <c r="D11" s="18" t="s">
        <v>151</v>
      </c>
      <c r="E11" s="3">
        <v>669</v>
      </c>
      <c r="F11" s="21">
        <f>$F$6/$E$146</f>
        <v>0.35407162408759124</v>
      </c>
      <c r="G11" s="20">
        <f t="shared" ref="G11:H74" si="0">ROUND(E11*F11, 0)</f>
        <v>237</v>
      </c>
      <c r="H11" s="18">
        <v>237</v>
      </c>
      <c r="I11" s="23">
        <v>237</v>
      </c>
      <c r="J11" s="18" t="s">
        <v>152</v>
      </c>
      <c r="K11" s="15"/>
    </row>
    <row r="12" spans="1:11" x14ac:dyDescent="0.2">
      <c r="A12" s="18" t="s">
        <v>146</v>
      </c>
      <c r="B12" s="18" t="s">
        <v>147</v>
      </c>
      <c r="C12" s="18" t="s">
        <v>148</v>
      </c>
      <c r="D12" s="18" t="s">
        <v>153</v>
      </c>
      <c r="E12" s="3">
        <v>850</v>
      </c>
      <c r="F12" s="21">
        <f>$F$6/$E$146</f>
        <v>0.35407162408759124</v>
      </c>
      <c r="G12" s="20">
        <f t="shared" si="0"/>
        <v>301</v>
      </c>
      <c r="H12" s="18">
        <v>302</v>
      </c>
      <c r="I12" s="23">
        <v>302</v>
      </c>
      <c r="J12" s="18" t="s">
        <v>154</v>
      </c>
      <c r="K12" s="15"/>
    </row>
    <row r="13" spans="1:11" x14ac:dyDescent="0.2">
      <c r="A13" s="18" t="s">
        <v>146</v>
      </c>
      <c r="B13" s="18" t="s">
        <v>147</v>
      </c>
      <c r="C13" s="18" t="s">
        <v>148</v>
      </c>
      <c r="D13" s="18" t="s">
        <v>155</v>
      </c>
      <c r="E13" s="3">
        <v>803</v>
      </c>
      <c r="F13" s="21">
        <f>$F$6/$E$146</f>
        <v>0.35407162408759124</v>
      </c>
      <c r="G13" s="20">
        <f t="shared" si="0"/>
        <v>284</v>
      </c>
      <c r="H13" s="18">
        <v>285</v>
      </c>
      <c r="I13" s="23">
        <v>285</v>
      </c>
      <c r="J13" s="18" t="s">
        <v>156</v>
      </c>
      <c r="K13" s="15"/>
    </row>
    <row r="14" spans="1:11" x14ac:dyDescent="0.2">
      <c r="A14" s="18" t="s">
        <v>146</v>
      </c>
      <c r="B14" s="18" t="s">
        <v>157</v>
      </c>
      <c r="C14" s="18" t="s">
        <v>158</v>
      </c>
      <c r="D14" s="18" t="s">
        <v>18</v>
      </c>
      <c r="E14" s="3">
        <v>188</v>
      </c>
      <c r="F14" s="21">
        <f>$F$6/$E$146</f>
        <v>0.35407162408759124</v>
      </c>
      <c r="G14" s="20">
        <f t="shared" si="0"/>
        <v>67</v>
      </c>
      <c r="H14" s="18">
        <v>67</v>
      </c>
      <c r="I14" s="23">
        <v>67</v>
      </c>
      <c r="J14" s="18" t="s">
        <v>17</v>
      </c>
      <c r="K14" s="15"/>
    </row>
    <row r="15" spans="1:11" x14ac:dyDescent="0.2">
      <c r="A15" s="18" t="s">
        <v>146</v>
      </c>
      <c r="B15" s="18" t="s">
        <v>157</v>
      </c>
      <c r="C15" s="18" t="s">
        <v>158</v>
      </c>
      <c r="D15" s="18" t="s">
        <v>15</v>
      </c>
      <c r="E15" s="3">
        <v>194</v>
      </c>
      <c r="F15" s="21">
        <f>$F$6/$E$146</f>
        <v>0.35407162408759124</v>
      </c>
      <c r="G15" s="20">
        <f t="shared" si="0"/>
        <v>69</v>
      </c>
      <c r="H15" s="18">
        <v>69</v>
      </c>
      <c r="I15" s="23">
        <v>69</v>
      </c>
      <c r="J15" s="18" t="s">
        <v>159</v>
      </c>
      <c r="K15" s="15"/>
    </row>
    <row r="16" spans="1:11" x14ac:dyDescent="0.2">
      <c r="A16" s="18" t="s">
        <v>146</v>
      </c>
      <c r="B16" s="18" t="s">
        <v>157</v>
      </c>
      <c r="C16" s="18" t="s">
        <v>158</v>
      </c>
      <c r="D16" s="18" t="s">
        <v>16</v>
      </c>
      <c r="E16" s="3">
        <v>192</v>
      </c>
      <c r="F16" s="21">
        <f>$F$6/$E$146</f>
        <v>0.35407162408759124</v>
      </c>
      <c r="G16" s="20">
        <f t="shared" si="0"/>
        <v>68</v>
      </c>
      <c r="H16" s="18">
        <v>68</v>
      </c>
      <c r="I16" s="23">
        <v>68</v>
      </c>
      <c r="J16" s="18" t="s">
        <v>160</v>
      </c>
      <c r="K16" s="15"/>
    </row>
    <row r="17" spans="1:10" x14ac:dyDescent="0.2">
      <c r="A17" s="18" t="s">
        <v>146</v>
      </c>
      <c r="B17" s="18" t="s">
        <v>157</v>
      </c>
      <c r="C17" s="18" t="s">
        <v>158</v>
      </c>
      <c r="D17" s="18" t="s">
        <v>23</v>
      </c>
      <c r="E17" s="3">
        <v>1034</v>
      </c>
      <c r="F17" s="21">
        <f>$F$6/$E$146</f>
        <v>0.35407162408759124</v>
      </c>
      <c r="G17" s="20">
        <f t="shared" si="0"/>
        <v>366</v>
      </c>
      <c r="H17" s="18">
        <v>367</v>
      </c>
      <c r="I17" s="23">
        <v>367</v>
      </c>
      <c r="J17" s="18" t="s">
        <v>161</v>
      </c>
    </row>
    <row r="18" spans="1:10" ht="25.5" x14ac:dyDescent="0.2">
      <c r="A18" s="18" t="s">
        <v>146</v>
      </c>
      <c r="B18" s="18" t="s">
        <v>162</v>
      </c>
      <c r="C18" s="18" t="s">
        <v>163</v>
      </c>
      <c r="D18" s="18" t="s">
        <v>164</v>
      </c>
      <c r="E18" s="3">
        <v>0</v>
      </c>
      <c r="F18" s="21">
        <f>$F$6/$E$146</f>
        <v>0.35407162408759124</v>
      </c>
      <c r="G18" s="20">
        <f t="shared" si="0"/>
        <v>0</v>
      </c>
      <c r="H18" s="18">
        <v>0</v>
      </c>
      <c r="I18" s="23">
        <v>0</v>
      </c>
      <c r="J18" s="18" t="s">
        <v>165</v>
      </c>
    </row>
    <row r="19" spans="1:10" ht="25.5" x14ac:dyDescent="0.2">
      <c r="A19" s="18" t="s">
        <v>146</v>
      </c>
      <c r="B19" s="18" t="s">
        <v>162</v>
      </c>
      <c r="C19" s="18" t="s">
        <v>163</v>
      </c>
      <c r="D19" s="18" t="s">
        <v>166</v>
      </c>
      <c r="E19" s="3">
        <v>0</v>
      </c>
      <c r="F19" s="21">
        <f>$F$6/$E$146</f>
        <v>0.35407162408759124</v>
      </c>
      <c r="G19" s="20">
        <f t="shared" si="0"/>
        <v>0</v>
      </c>
      <c r="H19" s="18">
        <v>0</v>
      </c>
      <c r="I19" s="23">
        <v>0</v>
      </c>
      <c r="J19" s="18" t="s">
        <v>165</v>
      </c>
    </row>
    <row r="20" spans="1:10" ht="25.5" x14ac:dyDescent="0.2">
      <c r="A20" s="18" t="s">
        <v>146</v>
      </c>
      <c r="B20" s="18" t="s">
        <v>162</v>
      </c>
      <c r="C20" s="18" t="s">
        <v>163</v>
      </c>
      <c r="D20" s="18" t="s">
        <v>167</v>
      </c>
      <c r="E20" s="3">
        <v>0</v>
      </c>
      <c r="F20" s="21">
        <f>$F$6/$E$146</f>
        <v>0.35407162408759124</v>
      </c>
      <c r="G20" s="20">
        <f t="shared" si="0"/>
        <v>0</v>
      </c>
      <c r="H20" s="18">
        <v>0</v>
      </c>
      <c r="I20" s="23">
        <v>0</v>
      </c>
      <c r="J20" s="18" t="s">
        <v>165</v>
      </c>
    </row>
    <row r="21" spans="1:10" ht="25.5" x14ac:dyDescent="0.2">
      <c r="A21" s="18" t="s">
        <v>146</v>
      </c>
      <c r="B21" s="18" t="s">
        <v>162</v>
      </c>
      <c r="C21" s="18" t="s">
        <v>163</v>
      </c>
      <c r="D21" s="18" t="s">
        <v>168</v>
      </c>
      <c r="E21" s="3">
        <v>0</v>
      </c>
      <c r="F21" s="21">
        <f>$F$6/$E$146</f>
        <v>0.35407162408759124</v>
      </c>
      <c r="G21" s="20">
        <f t="shared" si="0"/>
        <v>0</v>
      </c>
      <c r="H21" s="18">
        <v>0</v>
      </c>
      <c r="I21" s="23">
        <v>0</v>
      </c>
      <c r="J21" s="18" t="s">
        <v>165</v>
      </c>
    </row>
    <row r="22" spans="1:10" x14ac:dyDescent="0.2">
      <c r="A22" s="18" t="s">
        <v>146</v>
      </c>
      <c r="B22" s="18" t="s">
        <v>169</v>
      </c>
      <c r="C22" s="18" t="s">
        <v>170</v>
      </c>
      <c r="D22" s="18" t="s">
        <v>171</v>
      </c>
      <c r="E22" s="3">
        <v>0</v>
      </c>
      <c r="F22" s="21">
        <f>$F$6/$E$146</f>
        <v>0.35407162408759124</v>
      </c>
      <c r="G22" s="20">
        <f t="shared" si="0"/>
        <v>0</v>
      </c>
      <c r="H22" s="18">
        <v>0</v>
      </c>
      <c r="I22" s="23">
        <v>0</v>
      </c>
      <c r="J22" s="18" t="s">
        <v>172</v>
      </c>
    </row>
    <row r="23" spans="1:10" x14ac:dyDescent="0.2">
      <c r="A23" s="18" t="s">
        <v>146</v>
      </c>
      <c r="B23" s="18" t="s">
        <v>169</v>
      </c>
      <c r="C23" s="18" t="s">
        <v>170</v>
      </c>
      <c r="D23" s="18" t="s">
        <v>173</v>
      </c>
      <c r="E23" s="3">
        <v>0</v>
      </c>
      <c r="F23" s="21">
        <f>$F$6/$E$146</f>
        <v>0.35407162408759124</v>
      </c>
      <c r="G23" s="20">
        <f t="shared" si="0"/>
        <v>0</v>
      </c>
      <c r="H23" s="18">
        <v>0</v>
      </c>
      <c r="I23" s="23">
        <v>0</v>
      </c>
      <c r="J23" s="18" t="s">
        <v>174</v>
      </c>
    </row>
    <row r="24" spans="1:10" x14ac:dyDescent="0.2">
      <c r="A24" s="18" t="s">
        <v>146</v>
      </c>
      <c r="B24" s="18" t="s">
        <v>169</v>
      </c>
      <c r="C24" s="18" t="s">
        <v>170</v>
      </c>
      <c r="D24" s="18" t="s">
        <v>175</v>
      </c>
      <c r="E24" s="3">
        <v>0</v>
      </c>
      <c r="F24" s="21">
        <f>$F$6/$E$146</f>
        <v>0.35407162408759124</v>
      </c>
      <c r="G24" s="20">
        <f t="shared" si="0"/>
        <v>0</v>
      </c>
      <c r="H24" s="18">
        <v>0</v>
      </c>
      <c r="I24" s="23">
        <v>0</v>
      </c>
      <c r="J24" s="18" t="s">
        <v>176</v>
      </c>
    </row>
    <row r="25" spans="1:10" x14ac:dyDescent="0.2">
      <c r="A25" s="18" t="s">
        <v>146</v>
      </c>
      <c r="B25" s="18" t="s">
        <v>169</v>
      </c>
      <c r="C25" s="18" t="s">
        <v>170</v>
      </c>
      <c r="D25" s="18" t="s">
        <v>177</v>
      </c>
      <c r="E25" s="3">
        <v>0</v>
      </c>
      <c r="F25" s="21">
        <f>$F$6/$E$146</f>
        <v>0.35407162408759124</v>
      </c>
      <c r="G25" s="20">
        <f t="shared" si="0"/>
        <v>0</v>
      </c>
      <c r="H25" s="18">
        <v>0</v>
      </c>
      <c r="I25" s="23">
        <v>0</v>
      </c>
      <c r="J25" s="18" t="s">
        <v>178</v>
      </c>
    </row>
    <row r="26" spans="1:10" x14ac:dyDescent="0.2">
      <c r="A26" s="18" t="s">
        <v>146</v>
      </c>
      <c r="B26" s="18" t="s">
        <v>169</v>
      </c>
      <c r="C26" s="18" t="s">
        <v>170</v>
      </c>
      <c r="D26" s="18" t="s">
        <v>179</v>
      </c>
      <c r="E26" s="3">
        <v>1</v>
      </c>
      <c r="F26" s="21">
        <f>$F$6/$E$146</f>
        <v>0.35407162408759124</v>
      </c>
      <c r="G26" s="20">
        <f t="shared" si="0"/>
        <v>0</v>
      </c>
      <c r="H26" s="18">
        <v>0</v>
      </c>
      <c r="I26" s="23">
        <v>0</v>
      </c>
      <c r="J26" s="18" t="s">
        <v>178</v>
      </c>
    </row>
    <row r="27" spans="1:10" x14ac:dyDescent="0.2">
      <c r="A27" s="18" t="s">
        <v>146</v>
      </c>
      <c r="B27" s="18" t="s">
        <v>169</v>
      </c>
      <c r="C27" s="18" t="s">
        <v>170</v>
      </c>
      <c r="D27" s="18" t="s">
        <v>180</v>
      </c>
      <c r="E27" s="3">
        <v>0</v>
      </c>
      <c r="F27" s="21">
        <f>$F$6/$E$146</f>
        <v>0.35407162408759124</v>
      </c>
      <c r="G27" s="20">
        <f t="shared" si="0"/>
        <v>0</v>
      </c>
      <c r="H27" s="18">
        <v>0</v>
      </c>
      <c r="I27" s="23">
        <v>0</v>
      </c>
      <c r="J27" s="18" t="s">
        <v>178</v>
      </c>
    </row>
    <row r="28" spans="1:10" x14ac:dyDescent="0.2">
      <c r="A28" s="18" t="s">
        <v>146</v>
      </c>
      <c r="B28" s="18" t="s">
        <v>169</v>
      </c>
      <c r="C28" s="18" t="s">
        <v>170</v>
      </c>
      <c r="D28" s="18" t="s">
        <v>181</v>
      </c>
      <c r="E28" s="3">
        <v>0</v>
      </c>
      <c r="F28" s="21">
        <f>$F$6/$E$146</f>
        <v>0.35407162408759124</v>
      </c>
      <c r="G28" s="20">
        <f t="shared" si="0"/>
        <v>0</v>
      </c>
      <c r="H28" s="18">
        <v>0</v>
      </c>
      <c r="I28" s="23">
        <v>0</v>
      </c>
      <c r="J28" s="18" t="s">
        <v>178</v>
      </c>
    </row>
    <row r="29" spans="1:10" x14ac:dyDescent="0.2">
      <c r="A29" s="18" t="s">
        <v>146</v>
      </c>
      <c r="B29" s="18" t="s">
        <v>169</v>
      </c>
      <c r="C29" s="18" t="s">
        <v>170</v>
      </c>
      <c r="D29" s="18" t="s">
        <v>182</v>
      </c>
      <c r="E29" s="3">
        <v>0</v>
      </c>
      <c r="F29" s="21">
        <f>$F$6/$E$146</f>
        <v>0.35407162408759124</v>
      </c>
      <c r="G29" s="20">
        <f t="shared" si="0"/>
        <v>0</v>
      </c>
      <c r="H29" s="18">
        <v>0</v>
      </c>
      <c r="I29" s="23">
        <v>0</v>
      </c>
      <c r="J29" s="18" t="s">
        <v>178</v>
      </c>
    </row>
    <row r="30" spans="1:10" x14ac:dyDescent="0.2">
      <c r="A30" s="18" t="s">
        <v>146</v>
      </c>
      <c r="B30" s="18" t="s">
        <v>169</v>
      </c>
      <c r="C30" s="18" t="s">
        <v>170</v>
      </c>
      <c r="D30" s="18" t="s">
        <v>183</v>
      </c>
      <c r="E30" s="3">
        <v>0</v>
      </c>
      <c r="F30" s="21">
        <f>$F$6/$E$146</f>
        <v>0.35407162408759124</v>
      </c>
      <c r="G30" s="20">
        <f t="shared" si="0"/>
        <v>0</v>
      </c>
      <c r="H30" s="18">
        <v>0</v>
      </c>
      <c r="I30" s="23">
        <v>0</v>
      </c>
      <c r="J30" s="18" t="s">
        <v>178</v>
      </c>
    </row>
    <row r="31" spans="1:10" x14ac:dyDescent="0.2">
      <c r="A31" s="18" t="s">
        <v>146</v>
      </c>
      <c r="B31" s="18" t="s">
        <v>184</v>
      </c>
      <c r="C31" s="18" t="s">
        <v>185</v>
      </c>
      <c r="D31" s="18" t="s">
        <v>186</v>
      </c>
      <c r="E31" s="3">
        <v>735</v>
      </c>
      <c r="F31" s="21">
        <f>$F$6/$E$146</f>
        <v>0.35407162408759124</v>
      </c>
      <c r="G31" s="20">
        <f t="shared" si="0"/>
        <v>260</v>
      </c>
      <c r="H31" s="18">
        <v>260</v>
      </c>
      <c r="I31" s="23">
        <v>260</v>
      </c>
      <c r="J31" s="18" t="s">
        <v>187</v>
      </c>
    </row>
    <row r="32" spans="1:10" x14ac:dyDescent="0.2">
      <c r="A32" s="18" t="s">
        <v>146</v>
      </c>
      <c r="B32" s="18" t="s">
        <v>184</v>
      </c>
      <c r="C32" s="18" t="s">
        <v>185</v>
      </c>
      <c r="D32" s="18" t="s">
        <v>188</v>
      </c>
      <c r="E32" s="3">
        <v>725</v>
      </c>
      <c r="F32" s="21">
        <f>$F$6/$E$146</f>
        <v>0.35407162408759124</v>
      </c>
      <c r="G32" s="20">
        <f t="shared" si="0"/>
        <v>257</v>
      </c>
      <c r="H32" s="18">
        <v>257</v>
      </c>
      <c r="I32" s="23">
        <v>257</v>
      </c>
      <c r="J32" s="18" t="s">
        <v>189</v>
      </c>
    </row>
    <row r="33" spans="1:10" ht="25.5" x14ac:dyDescent="0.2">
      <c r="A33" s="18" t="s">
        <v>146</v>
      </c>
      <c r="B33" s="18" t="s">
        <v>190</v>
      </c>
      <c r="C33" s="18" t="s">
        <v>191</v>
      </c>
      <c r="D33" s="18" t="s">
        <v>18</v>
      </c>
      <c r="E33" s="3">
        <v>757</v>
      </c>
      <c r="F33" s="21">
        <f>$F$6/$E$146</f>
        <v>0.35407162408759124</v>
      </c>
      <c r="G33" s="20">
        <f t="shared" si="0"/>
        <v>268</v>
      </c>
      <c r="H33" s="18">
        <v>268</v>
      </c>
      <c r="I33" s="23">
        <v>268</v>
      </c>
      <c r="J33" s="18" t="s">
        <v>192</v>
      </c>
    </row>
    <row r="34" spans="1:10" ht="25.5" x14ac:dyDescent="0.2">
      <c r="A34" s="18" t="s">
        <v>146</v>
      </c>
      <c r="B34" s="18" t="s">
        <v>190</v>
      </c>
      <c r="C34" s="18" t="s">
        <v>191</v>
      </c>
      <c r="D34" s="18" t="s">
        <v>15</v>
      </c>
      <c r="E34" s="3">
        <v>776</v>
      </c>
      <c r="F34" s="21">
        <f>$F$6/$E$146</f>
        <v>0.35407162408759124</v>
      </c>
      <c r="G34" s="20">
        <f t="shared" si="0"/>
        <v>275</v>
      </c>
      <c r="H34" s="18">
        <v>276</v>
      </c>
      <c r="I34" s="23">
        <v>276</v>
      </c>
      <c r="J34" s="18" t="s">
        <v>193</v>
      </c>
    </row>
    <row r="35" spans="1:10" ht="25.5" x14ac:dyDescent="0.2">
      <c r="A35" s="18" t="s">
        <v>146</v>
      </c>
      <c r="B35" s="18" t="s">
        <v>190</v>
      </c>
      <c r="C35" s="18" t="s">
        <v>191</v>
      </c>
      <c r="D35" s="18" t="s">
        <v>194</v>
      </c>
      <c r="E35" s="3">
        <v>0</v>
      </c>
      <c r="F35" s="21">
        <f>$F$6/$E$146</f>
        <v>0.35407162408759124</v>
      </c>
      <c r="G35" s="20">
        <f t="shared" si="0"/>
        <v>0</v>
      </c>
      <c r="H35" s="18">
        <v>0</v>
      </c>
      <c r="I35" s="23">
        <v>0</v>
      </c>
      <c r="J35" s="18" t="s">
        <v>195</v>
      </c>
    </row>
    <row r="36" spans="1:10" ht="25.5" x14ac:dyDescent="0.2">
      <c r="A36" s="18" t="s">
        <v>146</v>
      </c>
      <c r="B36" s="18" t="s">
        <v>196</v>
      </c>
      <c r="C36" s="18" t="s">
        <v>197</v>
      </c>
      <c r="D36" s="18" t="s">
        <v>18</v>
      </c>
      <c r="E36" s="3">
        <v>312</v>
      </c>
      <c r="F36" s="21">
        <f>$F$6/$E$146</f>
        <v>0.35407162408759124</v>
      </c>
      <c r="G36" s="20">
        <f t="shared" si="0"/>
        <v>110</v>
      </c>
      <c r="H36" s="18">
        <v>110</v>
      </c>
      <c r="I36" s="23">
        <v>110</v>
      </c>
      <c r="J36" s="18" t="s">
        <v>199</v>
      </c>
    </row>
    <row r="37" spans="1:10" ht="25.5" x14ac:dyDescent="0.2">
      <c r="A37" s="18" t="s">
        <v>146</v>
      </c>
      <c r="B37" s="18" t="s">
        <v>196</v>
      </c>
      <c r="C37" s="18" t="s">
        <v>197</v>
      </c>
      <c r="D37" s="18" t="s">
        <v>53</v>
      </c>
      <c r="E37" s="3">
        <v>3</v>
      </c>
      <c r="F37" s="21">
        <f>$F$6/$E$146</f>
        <v>0.35407162408759124</v>
      </c>
      <c r="G37" s="20">
        <f t="shared" si="0"/>
        <v>1</v>
      </c>
      <c r="H37" s="18">
        <v>1</v>
      </c>
      <c r="I37" s="23">
        <v>1</v>
      </c>
      <c r="J37" s="18" t="s">
        <v>200</v>
      </c>
    </row>
    <row r="38" spans="1:10" ht="25.5" x14ac:dyDescent="0.2">
      <c r="A38" s="18" t="s">
        <v>146</v>
      </c>
      <c r="B38" s="18" t="s">
        <v>196</v>
      </c>
      <c r="C38" s="18" t="s">
        <v>197</v>
      </c>
      <c r="D38" s="18" t="s">
        <v>201</v>
      </c>
      <c r="E38" s="3">
        <v>3</v>
      </c>
      <c r="F38" s="21">
        <f>$F$6/$E$146</f>
        <v>0.35407162408759124</v>
      </c>
      <c r="G38" s="20">
        <f t="shared" si="0"/>
        <v>1</v>
      </c>
      <c r="H38" s="18">
        <v>1</v>
      </c>
      <c r="I38" s="23">
        <v>1</v>
      </c>
      <c r="J38" s="18" t="s">
        <v>202</v>
      </c>
    </row>
    <row r="39" spans="1:10" ht="25.5" x14ac:dyDescent="0.2">
      <c r="A39" s="18" t="s">
        <v>146</v>
      </c>
      <c r="B39" s="18" t="s">
        <v>196</v>
      </c>
      <c r="C39" s="18" t="s">
        <v>197</v>
      </c>
      <c r="D39" s="18" t="s">
        <v>203</v>
      </c>
      <c r="E39" s="3">
        <v>5</v>
      </c>
      <c r="F39" s="21">
        <f>$F$6/$E$146</f>
        <v>0.35407162408759124</v>
      </c>
      <c r="G39" s="20">
        <f t="shared" si="0"/>
        <v>2</v>
      </c>
      <c r="H39" s="18">
        <v>2</v>
      </c>
      <c r="I39" s="23">
        <v>2</v>
      </c>
      <c r="J39" s="18" t="s">
        <v>205</v>
      </c>
    </row>
    <row r="40" spans="1:10" ht="25.5" x14ac:dyDescent="0.2">
      <c r="A40" s="18" t="s">
        <v>146</v>
      </c>
      <c r="B40" s="18" t="s">
        <v>196</v>
      </c>
      <c r="C40" s="18" t="s">
        <v>197</v>
      </c>
      <c r="D40" s="18" t="s">
        <v>206</v>
      </c>
      <c r="E40" s="3">
        <v>4</v>
      </c>
      <c r="F40" s="21">
        <f>$F$6/$E$146</f>
        <v>0.35407162408759124</v>
      </c>
      <c r="G40" s="20">
        <f t="shared" si="0"/>
        <v>1</v>
      </c>
      <c r="H40" s="18">
        <v>1</v>
      </c>
      <c r="I40" s="23">
        <v>1</v>
      </c>
      <c r="J40" s="18" t="s">
        <v>207</v>
      </c>
    </row>
    <row r="41" spans="1:10" ht="25.5" x14ac:dyDescent="0.2">
      <c r="A41" s="18" t="s">
        <v>146</v>
      </c>
      <c r="B41" s="18" t="s">
        <v>196</v>
      </c>
      <c r="C41" s="18" t="s">
        <v>197</v>
      </c>
      <c r="D41" s="18" t="s">
        <v>208</v>
      </c>
      <c r="E41" s="3">
        <v>5</v>
      </c>
      <c r="F41" s="21">
        <f>$F$6/$E$146</f>
        <v>0.35407162408759124</v>
      </c>
      <c r="G41" s="20">
        <f t="shared" si="0"/>
        <v>2</v>
      </c>
      <c r="H41" s="18">
        <v>2</v>
      </c>
      <c r="I41" s="23">
        <v>2</v>
      </c>
      <c r="J41" s="18" t="s">
        <v>209</v>
      </c>
    </row>
    <row r="42" spans="1:10" ht="25.5" x14ac:dyDescent="0.2">
      <c r="A42" s="18" t="s">
        <v>146</v>
      </c>
      <c r="B42" s="18" t="s">
        <v>196</v>
      </c>
      <c r="C42" s="18" t="s">
        <v>197</v>
      </c>
      <c r="D42" s="18" t="s">
        <v>210</v>
      </c>
      <c r="E42" s="3">
        <v>5</v>
      </c>
      <c r="F42" s="21">
        <f>$F$6/$E$146</f>
        <v>0.35407162408759124</v>
      </c>
      <c r="G42" s="20">
        <f t="shared" si="0"/>
        <v>2</v>
      </c>
      <c r="H42" s="18">
        <v>2</v>
      </c>
      <c r="I42" s="23">
        <v>2</v>
      </c>
      <c r="J42" s="18" t="s">
        <v>211</v>
      </c>
    </row>
    <row r="43" spans="1:10" ht="25.5" x14ac:dyDescent="0.2">
      <c r="A43" s="18" t="s">
        <v>146</v>
      </c>
      <c r="B43" s="18" t="s">
        <v>196</v>
      </c>
      <c r="C43" s="18" t="s">
        <v>197</v>
      </c>
      <c r="D43" s="18" t="s">
        <v>212</v>
      </c>
      <c r="E43" s="3">
        <v>4</v>
      </c>
      <c r="F43" s="21">
        <f>$F$6/$E$146</f>
        <v>0.35407162408759124</v>
      </c>
      <c r="G43" s="20">
        <f t="shared" si="0"/>
        <v>1</v>
      </c>
      <c r="H43" s="18">
        <v>1</v>
      </c>
      <c r="I43" s="23">
        <v>1</v>
      </c>
      <c r="J43" s="18" t="s">
        <v>213</v>
      </c>
    </row>
    <row r="44" spans="1:10" ht="25.5" x14ac:dyDescent="0.2">
      <c r="A44" s="18" t="s">
        <v>146</v>
      </c>
      <c r="B44" s="18" t="s">
        <v>196</v>
      </c>
      <c r="C44" s="18" t="s">
        <v>197</v>
      </c>
      <c r="D44" s="18" t="s">
        <v>214</v>
      </c>
      <c r="E44" s="3">
        <v>4</v>
      </c>
      <c r="F44" s="21">
        <f>$F$6/$E$146</f>
        <v>0.35407162408759124</v>
      </c>
      <c r="G44" s="20">
        <f t="shared" si="0"/>
        <v>1</v>
      </c>
      <c r="H44" s="18">
        <v>1</v>
      </c>
      <c r="I44" s="23">
        <v>1</v>
      </c>
      <c r="J44" s="18" t="s">
        <v>215</v>
      </c>
    </row>
    <row r="45" spans="1:10" x14ac:dyDescent="0.2">
      <c r="A45" s="18" t="s">
        <v>146</v>
      </c>
      <c r="B45" s="18" t="s">
        <v>216</v>
      </c>
      <c r="C45" s="18" t="s">
        <v>217</v>
      </c>
      <c r="D45" s="18" t="s">
        <v>18</v>
      </c>
      <c r="E45" s="3">
        <v>2051</v>
      </c>
      <c r="F45" s="21">
        <f>$F$6/$E$146</f>
        <v>0.35407162408759124</v>
      </c>
      <c r="G45" s="20">
        <f t="shared" si="0"/>
        <v>726</v>
      </c>
      <c r="H45" s="18">
        <v>727</v>
      </c>
      <c r="I45" s="23">
        <v>727</v>
      </c>
      <c r="J45" s="18" t="s">
        <v>218</v>
      </c>
    </row>
    <row r="46" spans="1:10" x14ac:dyDescent="0.2">
      <c r="A46" s="18" t="s">
        <v>146</v>
      </c>
      <c r="B46" s="18" t="s">
        <v>216</v>
      </c>
      <c r="C46" s="18" t="s">
        <v>217</v>
      </c>
      <c r="D46" s="18" t="s">
        <v>15</v>
      </c>
      <c r="E46" s="3">
        <v>2077</v>
      </c>
      <c r="F46" s="21">
        <f>$F$6/$E$146</f>
        <v>0.35407162408759124</v>
      </c>
      <c r="G46" s="20">
        <f t="shared" si="0"/>
        <v>735</v>
      </c>
      <c r="H46" s="18">
        <v>736</v>
      </c>
      <c r="I46" s="23">
        <v>736</v>
      </c>
      <c r="J46" s="18" t="s">
        <v>219</v>
      </c>
    </row>
    <row r="47" spans="1:10" x14ac:dyDescent="0.2">
      <c r="A47" s="18" t="s">
        <v>146</v>
      </c>
      <c r="B47" s="18" t="s">
        <v>216</v>
      </c>
      <c r="C47" s="18" t="s">
        <v>217</v>
      </c>
      <c r="D47" s="18" t="s">
        <v>16</v>
      </c>
      <c r="E47" s="3">
        <v>2081</v>
      </c>
      <c r="F47" s="21">
        <f>$F$6/$E$146</f>
        <v>0.35407162408759124</v>
      </c>
      <c r="G47" s="20">
        <f t="shared" si="0"/>
        <v>737</v>
      </c>
      <c r="H47" s="18">
        <v>738</v>
      </c>
      <c r="I47" s="23">
        <v>738</v>
      </c>
      <c r="J47" s="18" t="s">
        <v>221</v>
      </c>
    </row>
    <row r="48" spans="1:10" x14ac:dyDescent="0.2">
      <c r="A48" s="18" t="s">
        <v>146</v>
      </c>
      <c r="B48" s="18" t="s">
        <v>216</v>
      </c>
      <c r="C48" s="18" t="s">
        <v>217</v>
      </c>
      <c r="D48" s="18" t="s">
        <v>23</v>
      </c>
      <c r="E48" s="3">
        <v>2146</v>
      </c>
      <c r="F48" s="21">
        <f>$F$6/$E$146</f>
        <v>0.35407162408759124</v>
      </c>
      <c r="G48" s="20">
        <f t="shared" si="0"/>
        <v>760</v>
      </c>
      <c r="H48" s="18">
        <v>761</v>
      </c>
      <c r="I48" s="23">
        <v>761</v>
      </c>
      <c r="J48" s="18" t="s">
        <v>222</v>
      </c>
    </row>
    <row r="49" spans="1:10" ht="51" x14ac:dyDescent="0.2">
      <c r="A49" s="18" t="s">
        <v>146</v>
      </c>
      <c r="B49" s="18" t="s">
        <v>223</v>
      </c>
      <c r="C49" s="18" t="s">
        <v>224</v>
      </c>
      <c r="D49" s="18" t="s">
        <v>225</v>
      </c>
      <c r="E49" s="3">
        <v>0</v>
      </c>
      <c r="F49" s="21">
        <f>$F$6/$E$146</f>
        <v>0.35407162408759124</v>
      </c>
      <c r="G49" s="20">
        <f t="shared" si="0"/>
        <v>0</v>
      </c>
      <c r="H49" s="18">
        <v>0</v>
      </c>
      <c r="I49" s="23">
        <v>0</v>
      </c>
      <c r="J49" s="18" t="s">
        <v>226</v>
      </c>
    </row>
    <row r="50" spans="1:10" ht="51" x14ac:dyDescent="0.2">
      <c r="A50" s="18" t="s">
        <v>146</v>
      </c>
      <c r="B50" s="18" t="s">
        <v>223</v>
      </c>
      <c r="C50" s="18" t="s">
        <v>224</v>
      </c>
      <c r="D50" s="18" t="s">
        <v>227</v>
      </c>
      <c r="E50" s="3">
        <v>0</v>
      </c>
      <c r="F50" s="21">
        <f>$F$6/$E$146</f>
        <v>0.35407162408759124</v>
      </c>
      <c r="G50" s="20">
        <f t="shared" si="0"/>
        <v>0</v>
      </c>
      <c r="H50" s="18">
        <v>0</v>
      </c>
      <c r="I50" s="23">
        <v>0</v>
      </c>
      <c r="J50" s="18" t="s">
        <v>226</v>
      </c>
    </row>
    <row r="51" spans="1:10" ht="51" x14ac:dyDescent="0.2">
      <c r="A51" s="18" t="s">
        <v>146</v>
      </c>
      <c r="B51" s="18" t="s">
        <v>223</v>
      </c>
      <c r="C51" s="18" t="s">
        <v>224</v>
      </c>
      <c r="D51" s="18" t="s">
        <v>228</v>
      </c>
      <c r="E51" s="3">
        <v>0</v>
      </c>
      <c r="F51" s="21">
        <f>$F$6/$E$146</f>
        <v>0.35407162408759124</v>
      </c>
      <c r="G51" s="20">
        <f t="shared" si="0"/>
        <v>0</v>
      </c>
      <c r="H51" s="18">
        <v>0</v>
      </c>
      <c r="I51" s="23">
        <v>0</v>
      </c>
      <c r="J51" s="18" t="s">
        <v>229</v>
      </c>
    </row>
    <row r="52" spans="1:10" ht="51" x14ac:dyDescent="0.2">
      <c r="A52" s="18" t="s">
        <v>146</v>
      </c>
      <c r="B52" s="18" t="s">
        <v>223</v>
      </c>
      <c r="C52" s="18" t="s">
        <v>224</v>
      </c>
      <c r="D52" s="18" t="s">
        <v>230</v>
      </c>
      <c r="E52" s="3">
        <v>0</v>
      </c>
      <c r="F52" s="21">
        <f>$F$6/$E$146</f>
        <v>0.35407162408759124</v>
      </c>
      <c r="G52" s="20">
        <f t="shared" si="0"/>
        <v>0</v>
      </c>
      <c r="H52" s="18">
        <v>0</v>
      </c>
      <c r="I52" s="23">
        <v>0</v>
      </c>
      <c r="J52" s="18" t="s">
        <v>229</v>
      </c>
    </row>
    <row r="53" spans="1:10" ht="51" x14ac:dyDescent="0.2">
      <c r="A53" s="18" t="s">
        <v>146</v>
      </c>
      <c r="B53" s="18" t="s">
        <v>223</v>
      </c>
      <c r="C53" s="18" t="s">
        <v>224</v>
      </c>
      <c r="D53" s="18" t="s">
        <v>231</v>
      </c>
      <c r="E53" s="3">
        <v>0</v>
      </c>
      <c r="F53" s="21">
        <f>$F$6/$E$146</f>
        <v>0.35407162408759124</v>
      </c>
      <c r="G53" s="20">
        <f t="shared" si="0"/>
        <v>0</v>
      </c>
      <c r="H53" s="18">
        <v>0</v>
      </c>
      <c r="I53" s="23">
        <v>0</v>
      </c>
      <c r="J53" s="18" t="s">
        <v>232</v>
      </c>
    </row>
    <row r="54" spans="1:10" ht="51" x14ac:dyDescent="0.2">
      <c r="A54" s="18" t="s">
        <v>146</v>
      </c>
      <c r="B54" s="18" t="s">
        <v>223</v>
      </c>
      <c r="C54" s="18" t="s">
        <v>224</v>
      </c>
      <c r="D54" s="18" t="s">
        <v>233</v>
      </c>
      <c r="E54" s="3">
        <v>0</v>
      </c>
      <c r="F54" s="21">
        <f>$F$6/$E$146</f>
        <v>0.35407162408759124</v>
      </c>
      <c r="G54" s="20">
        <f t="shared" si="0"/>
        <v>0</v>
      </c>
      <c r="H54" s="18">
        <v>0</v>
      </c>
      <c r="I54" s="23">
        <v>0</v>
      </c>
      <c r="J54" s="18" t="s">
        <v>232</v>
      </c>
    </row>
    <row r="55" spans="1:10" x14ac:dyDescent="0.2">
      <c r="A55" s="18" t="s">
        <v>146</v>
      </c>
      <c r="B55" s="18" t="s">
        <v>234</v>
      </c>
      <c r="C55" s="18" t="s">
        <v>235</v>
      </c>
      <c r="D55" s="18" t="s">
        <v>53</v>
      </c>
      <c r="E55" s="3">
        <v>9</v>
      </c>
      <c r="F55" s="21">
        <f>$F$6/$E$146</f>
        <v>0.35407162408759124</v>
      </c>
      <c r="G55" s="20">
        <f t="shared" si="0"/>
        <v>3</v>
      </c>
      <c r="H55" s="18">
        <v>3</v>
      </c>
      <c r="I55" s="23">
        <v>3</v>
      </c>
      <c r="J55" s="18" t="s">
        <v>236</v>
      </c>
    </row>
    <row r="56" spans="1:10" x14ac:dyDescent="0.2">
      <c r="A56" s="18" t="s">
        <v>146</v>
      </c>
      <c r="B56" s="18" t="s">
        <v>234</v>
      </c>
      <c r="C56" s="18" t="s">
        <v>235</v>
      </c>
      <c r="D56" s="18" t="s">
        <v>201</v>
      </c>
      <c r="E56" s="3">
        <v>8</v>
      </c>
      <c r="F56" s="21">
        <f>$F$6/$E$146</f>
        <v>0.35407162408759124</v>
      </c>
      <c r="G56" s="20">
        <f t="shared" si="0"/>
        <v>3</v>
      </c>
      <c r="H56" s="18">
        <v>3</v>
      </c>
      <c r="I56" s="23">
        <v>3</v>
      </c>
      <c r="J56" s="18" t="s">
        <v>238</v>
      </c>
    </row>
    <row r="57" spans="1:10" ht="25.5" x14ac:dyDescent="0.2">
      <c r="A57" s="18" t="s">
        <v>146</v>
      </c>
      <c r="B57" s="18" t="s">
        <v>239</v>
      </c>
      <c r="C57" s="18" t="s">
        <v>240</v>
      </c>
      <c r="D57" s="18" t="s">
        <v>18</v>
      </c>
      <c r="E57" s="3">
        <v>5</v>
      </c>
      <c r="F57" s="21">
        <f>$F$6/$E$146</f>
        <v>0.35407162408759124</v>
      </c>
      <c r="G57" s="20">
        <f t="shared" si="0"/>
        <v>2</v>
      </c>
      <c r="H57" s="18">
        <v>2</v>
      </c>
      <c r="I57" s="23">
        <v>2</v>
      </c>
      <c r="J57" s="18" t="s">
        <v>241</v>
      </c>
    </row>
    <row r="58" spans="1:10" ht="25.5" x14ac:dyDescent="0.2">
      <c r="A58" s="18" t="s">
        <v>146</v>
      </c>
      <c r="B58" s="18" t="s">
        <v>239</v>
      </c>
      <c r="C58" s="18" t="s">
        <v>240</v>
      </c>
      <c r="D58" s="18" t="s">
        <v>15</v>
      </c>
      <c r="E58" s="3">
        <v>3</v>
      </c>
      <c r="F58" s="21">
        <f>$F$6/$E$146</f>
        <v>0.35407162408759124</v>
      </c>
      <c r="G58" s="20">
        <f t="shared" si="0"/>
        <v>1</v>
      </c>
      <c r="H58" s="18">
        <v>1</v>
      </c>
      <c r="I58" s="23">
        <v>1</v>
      </c>
      <c r="J58" s="18" t="s">
        <v>242</v>
      </c>
    </row>
    <row r="59" spans="1:10" ht="38.25" x14ac:dyDescent="0.2">
      <c r="A59" s="18" t="s">
        <v>146</v>
      </c>
      <c r="B59" s="18" t="s">
        <v>243</v>
      </c>
      <c r="C59" s="18" t="s">
        <v>244</v>
      </c>
      <c r="D59" s="18" t="s">
        <v>18</v>
      </c>
      <c r="E59" s="3">
        <v>3</v>
      </c>
      <c r="F59" s="21">
        <f>$F$6/$E$146</f>
        <v>0.35407162408759124</v>
      </c>
      <c r="G59" s="20">
        <f t="shared" si="0"/>
        <v>1</v>
      </c>
      <c r="H59" s="18">
        <v>1</v>
      </c>
      <c r="I59" s="23">
        <v>1</v>
      </c>
      <c r="J59" s="18" t="s">
        <v>127</v>
      </c>
    </row>
    <row r="60" spans="1:10" ht="38.25" x14ac:dyDescent="0.2">
      <c r="A60" s="18" t="s">
        <v>146</v>
      </c>
      <c r="B60" s="18" t="s">
        <v>243</v>
      </c>
      <c r="C60" s="18" t="s">
        <v>244</v>
      </c>
      <c r="D60" s="18" t="s">
        <v>245</v>
      </c>
      <c r="E60" s="3">
        <v>7</v>
      </c>
      <c r="F60" s="21">
        <f>$F$6/$E$146</f>
        <v>0.35407162408759124</v>
      </c>
      <c r="G60" s="20">
        <f t="shared" si="0"/>
        <v>2</v>
      </c>
      <c r="H60" s="18">
        <v>2</v>
      </c>
      <c r="I60" s="23">
        <v>2</v>
      </c>
      <c r="J60" s="18" t="s">
        <v>246</v>
      </c>
    </row>
    <row r="61" spans="1:10" ht="38.25" x14ac:dyDescent="0.2">
      <c r="A61" s="18" t="s">
        <v>146</v>
      </c>
      <c r="B61" s="18" t="s">
        <v>243</v>
      </c>
      <c r="C61" s="18" t="s">
        <v>244</v>
      </c>
      <c r="D61" s="18" t="s">
        <v>15</v>
      </c>
      <c r="E61" s="3">
        <v>3</v>
      </c>
      <c r="F61" s="21">
        <f>$F$6/$E$146</f>
        <v>0.35407162408759124</v>
      </c>
      <c r="G61" s="20">
        <f t="shared" si="0"/>
        <v>1</v>
      </c>
      <c r="H61" s="18">
        <v>1</v>
      </c>
      <c r="I61" s="23">
        <v>1</v>
      </c>
      <c r="J61" s="18" t="s">
        <v>247</v>
      </c>
    </row>
    <row r="62" spans="1:10" ht="38.25" x14ac:dyDescent="0.2">
      <c r="A62" s="18" t="s">
        <v>146</v>
      </c>
      <c r="B62" s="18" t="s">
        <v>243</v>
      </c>
      <c r="C62" s="18" t="s">
        <v>244</v>
      </c>
      <c r="D62" s="18" t="s">
        <v>16</v>
      </c>
      <c r="E62" s="3">
        <v>3</v>
      </c>
      <c r="F62" s="21">
        <f>$F$6/$E$146</f>
        <v>0.35407162408759124</v>
      </c>
      <c r="G62" s="20">
        <f t="shared" si="0"/>
        <v>1</v>
      </c>
      <c r="H62" s="18">
        <v>1</v>
      </c>
      <c r="I62" s="23">
        <v>1</v>
      </c>
      <c r="J62" s="18" t="s">
        <v>248</v>
      </c>
    </row>
    <row r="63" spans="1:10" ht="38.25" x14ac:dyDescent="0.2">
      <c r="A63" s="18" t="s">
        <v>146</v>
      </c>
      <c r="B63" s="18" t="s">
        <v>243</v>
      </c>
      <c r="C63" s="18" t="s">
        <v>244</v>
      </c>
      <c r="D63" s="18" t="s">
        <v>23</v>
      </c>
      <c r="E63" s="3">
        <v>13</v>
      </c>
      <c r="F63" s="21">
        <f>$F$6/$E$146</f>
        <v>0.35407162408759124</v>
      </c>
      <c r="G63" s="20">
        <f t="shared" si="0"/>
        <v>5</v>
      </c>
      <c r="H63" s="18">
        <v>5</v>
      </c>
      <c r="I63" s="23">
        <v>5</v>
      </c>
      <c r="J63" s="18" t="s">
        <v>127</v>
      </c>
    </row>
    <row r="64" spans="1:10" ht="38.25" x14ac:dyDescent="0.2">
      <c r="A64" s="18" t="s">
        <v>146</v>
      </c>
      <c r="B64" s="18" t="s">
        <v>243</v>
      </c>
      <c r="C64" s="18" t="s">
        <v>244</v>
      </c>
      <c r="D64" s="18" t="s">
        <v>204</v>
      </c>
      <c r="E64" s="3">
        <v>2</v>
      </c>
      <c r="F64" s="21">
        <f>$F$6/$E$146</f>
        <v>0.35407162408759124</v>
      </c>
      <c r="G64" s="20">
        <f t="shared" si="0"/>
        <v>1</v>
      </c>
      <c r="H64" s="18">
        <v>1</v>
      </c>
      <c r="I64" s="23">
        <v>1</v>
      </c>
      <c r="J64" s="18" t="s">
        <v>250</v>
      </c>
    </row>
    <row r="65" spans="1:10" ht="38.25" x14ac:dyDescent="0.2">
      <c r="A65" s="18" t="s">
        <v>146</v>
      </c>
      <c r="B65" s="18" t="s">
        <v>243</v>
      </c>
      <c r="C65" s="18" t="s">
        <v>244</v>
      </c>
      <c r="D65" s="18" t="s">
        <v>251</v>
      </c>
      <c r="E65" s="3">
        <v>9</v>
      </c>
      <c r="F65" s="21">
        <f>$F$6/$E$146</f>
        <v>0.35407162408759124</v>
      </c>
      <c r="G65" s="20">
        <f t="shared" si="0"/>
        <v>3</v>
      </c>
      <c r="H65" s="18">
        <v>3</v>
      </c>
      <c r="I65" s="23">
        <v>3</v>
      </c>
      <c r="J65" s="18" t="s">
        <v>252</v>
      </c>
    </row>
    <row r="66" spans="1:10" ht="38.25" x14ac:dyDescent="0.2">
      <c r="A66" s="18" t="s">
        <v>146</v>
      </c>
      <c r="B66" s="18" t="s">
        <v>243</v>
      </c>
      <c r="C66" s="18" t="s">
        <v>244</v>
      </c>
      <c r="D66" s="18" t="s">
        <v>136</v>
      </c>
      <c r="E66" s="3">
        <v>2</v>
      </c>
      <c r="F66" s="21">
        <f>$F$6/$E$146</f>
        <v>0.35407162408759124</v>
      </c>
      <c r="G66" s="20">
        <f t="shared" si="0"/>
        <v>1</v>
      </c>
      <c r="H66" s="18">
        <v>1</v>
      </c>
      <c r="I66" s="23">
        <v>1</v>
      </c>
      <c r="J66" s="18" t="s">
        <v>253</v>
      </c>
    </row>
    <row r="67" spans="1:10" ht="38.25" x14ac:dyDescent="0.2">
      <c r="A67" s="18" t="s">
        <v>146</v>
      </c>
      <c r="B67" s="18" t="s">
        <v>243</v>
      </c>
      <c r="C67" s="18" t="s">
        <v>244</v>
      </c>
      <c r="D67" s="18" t="s">
        <v>237</v>
      </c>
      <c r="E67" s="3">
        <v>3</v>
      </c>
      <c r="F67" s="21">
        <f>$F$6/$E$146</f>
        <v>0.35407162408759124</v>
      </c>
      <c r="G67" s="20">
        <f t="shared" si="0"/>
        <v>1</v>
      </c>
      <c r="H67" s="18">
        <v>1</v>
      </c>
      <c r="I67" s="23">
        <v>1</v>
      </c>
      <c r="J67" s="18" t="s">
        <v>254</v>
      </c>
    </row>
    <row r="68" spans="1:10" ht="38.25" x14ac:dyDescent="0.2">
      <c r="A68" s="18" t="s">
        <v>146</v>
      </c>
      <c r="B68" s="18" t="s">
        <v>243</v>
      </c>
      <c r="C68" s="18" t="s">
        <v>244</v>
      </c>
      <c r="D68" s="18" t="s">
        <v>119</v>
      </c>
      <c r="E68" s="3">
        <v>12</v>
      </c>
      <c r="F68" s="21">
        <f>$F$6/$E$146</f>
        <v>0.35407162408759124</v>
      </c>
      <c r="G68" s="20">
        <f t="shared" si="0"/>
        <v>4</v>
      </c>
      <c r="H68" s="18">
        <v>4</v>
      </c>
      <c r="I68" s="23">
        <v>4</v>
      </c>
      <c r="J68" s="18" t="s">
        <v>255</v>
      </c>
    </row>
    <row r="69" spans="1:10" ht="38.25" x14ac:dyDescent="0.2">
      <c r="A69" s="18" t="s">
        <v>146</v>
      </c>
      <c r="B69" s="18" t="s">
        <v>256</v>
      </c>
      <c r="C69" s="18" t="s">
        <v>257</v>
      </c>
      <c r="D69" s="18" t="s">
        <v>201</v>
      </c>
      <c r="E69" s="3">
        <v>8</v>
      </c>
      <c r="F69" s="21">
        <f>$F$6/$E$146</f>
        <v>0.35407162408759124</v>
      </c>
      <c r="G69" s="20">
        <f t="shared" si="0"/>
        <v>3</v>
      </c>
      <c r="H69" s="18">
        <v>3</v>
      </c>
      <c r="I69" s="23">
        <v>3</v>
      </c>
      <c r="J69" s="18" t="s">
        <v>258</v>
      </c>
    </row>
    <row r="70" spans="1:10" ht="38.25" x14ac:dyDescent="0.2">
      <c r="A70" s="18" t="s">
        <v>146</v>
      </c>
      <c r="B70" s="18" t="s">
        <v>256</v>
      </c>
      <c r="C70" s="18" t="s">
        <v>257</v>
      </c>
      <c r="D70" s="18" t="s">
        <v>203</v>
      </c>
      <c r="E70" s="3">
        <v>9</v>
      </c>
      <c r="F70" s="21">
        <f>$F$6/$E$146</f>
        <v>0.35407162408759124</v>
      </c>
      <c r="G70" s="20">
        <f t="shared" si="0"/>
        <v>3</v>
      </c>
      <c r="H70" s="18">
        <v>3</v>
      </c>
      <c r="I70" s="23">
        <v>3</v>
      </c>
      <c r="J70" s="18" t="s">
        <v>259</v>
      </c>
    </row>
    <row r="71" spans="1:10" ht="25.5" x14ac:dyDescent="0.2">
      <c r="A71" s="18" t="s">
        <v>146</v>
      </c>
      <c r="B71" s="18" t="s">
        <v>260</v>
      </c>
      <c r="C71" s="18" t="s">
        <v>261</v>
      </c>
      <c r="D71" s="18" t="s">
        <v>18</v>
      </c>
      <c r="E71" s="3">
        <v>3</v>
      </c>
      <c r="F71" s="21">
        <f>$F$6/$E$146</f>
        <v>0.35407162408759124</v>
      </c>
      <c r="G71" s="20">
        <f t="shared" si="0"/>
        <v>1</v>
      </c>
      <c r="H71" s="18">
        <v>1</v>
      </c>
      <c r="I71" s="23">
        <v>1</v>
      </c>
      <c r="J71" s="18" t="s">
        <v>262</v>
      </c>
    </row>
    <row r="72" spans="1:10" ht="25.5" x14ac:dyDescent="0.2">
      <c r="A72" s="18" t="s">
        <v>146</v>
      </c>
      <c r="B72" s="18" t="s">
        <v>260</v>
      </c>
      <c r="C72" s="18" t="s">
        <v>261</v>
      </c>
      <c r="D72" s="18" t="s">
        <v>15</v>
      </c>
      <c r="E72" s="3">
        <v>5</v>
      </c>
      <c r="F72" s="21">
        <f>$F$6/$E$146</f>
        <v>0.35407162408759124</v>
      </c>
      <c r="G72" s="20">
        <f t="shared" si="0"/>
        <v>2</v>
      </c>
      <c r="H72" s="18">
        <v>2</v>
      </c>
      <c r="I72" s="23">
        <v>2</v>
      </c>
      <c r="J72" s="18" t="s">
        <v>263</v>
      </c>
    </row>
    <row r="73" spans="1:10" ht="25.5" x14ac:dyDescent="0.2">
      <c r="A73" s="18" t="s">
        <v>146</v>
      </c>
      <c r="B73" s="18" t="s">
        <v>260</v>
      </c>
      <c r="C73" s="18" t="s">
        <v>261</v>
      </c>
      <c r="D73" s="18" t="s">
        <v>16</v>
      </c>
      <c r="E73" s="3">
        <v>44</v>
      </c>
      <c r="F73" s="21">
        <f>$F$6/$E$146</f>
        <v>0.35407162408759124</v>
      </c>
      <c r="G73" s="20">
        <f t="shared" si="0"/>
        <v>16</v>
      </c>
      <c r="H73" s="18">
        <v>16</v>
      </c>
      <c r="I73" s="23">
        <v>16</v>
      </c>
      <c r="J73" s="18" t="s">
        <v>264</v>
      </c>
    </row>
    <row r="74" spans="1:10" ht="25.5" x14ac:dyDescent="0.2">
      <c r="A74" s="18" t="s">
        <v>146</v>
      </c>
      <c r="B74" s="18" t="s">
        <v>260</v>
      </c>
      <c r="C74" s="18" t="s">
        <v>261</v>
      </c>
      <c r="D74" s="18" t="s">
        <v>23</v>
      </c>
      <c r="E74" s="3">
        <v>50</v>
      </c>
      <c r="F74" s="21">
        <f>$F$6/$E$146</f>
        <v>0.35407162408759124</v>
      </c>
      <c r="G74" s="20">
        <f t="shared" si="0"/>
        <v>18</v>
      </c>
      <c r="H74" s="18">
        <v>18</v>
      </c>
      <c r="I74" s="23">
        <v>18</v>
      </c>
      <c r="J74" s="18" t="s">
        <v>252</v>
      </c>
    </row>
    <row r="75" spans="1:10" ht="38.25" x14ac:dyDescent="0.2">
      <c r="A75" s="18" t="s">
        <v>146</v>
      </c>
      <c r="B75" s="18" t="s">
        <v>266</v>
      </c>
      <c r="C75" s="18" t="s">
        <v>267</v>
      </c>
      <c r="D75" s="18" t="s">
        <v>18</v>
      </c>
      <c r="E75" s="3">
        <v>18</v>
      </c>
      <c r="F75" s="21">
        <f>$F$6/$E$146</f>
        <v>0.35407162408759124</v>
      </c>
      <c r="G75" s="20">
        <f t="shared" ref="G75:H137" si="1">ROUND(E75*F75, 0)</f>
        <v>6</v>
      </c>
      <c r="H75" s="18">
        <v>6</v>
      </c>
      <c r="I75" s="23">
        <v>6</v>
      </c>
      <c r="J75" s="18" t="s">
        <v>268</v>
      </c>
    </row>
    <row r="76" spans="1:10" ht="38.25" x14ac:dyDescent="0.2">
      <c r="A76" s="18" t="s">
        <v>146</v>
      </c>
      <c r="B76" s="18" t="s">
        <v>266</v>
      </c>
      <c r="C76" s="18" t="s">
        <v>267</v>
      </c>
      <c r="D76" s="18" t="s">
        <v>15</v>
      </c>
      <c r="E76" s="3">
        <v>20</v>
      </c>
      <c r="F76" s="21">
        <f>$F$6/$E$146</f>
        <v>0.35407162408759124</v>
      </c>
      <c r="G76" s="20">
        <f t="shared" si="1"/>
        <v>7</v>
      </c>
      <c r="H76" s="18">
        <v>7</v>
      </c>
      <c r="I76" s="23">
        <v>7</v>
      </c>
      <c r="J76" s="18" t="s">
        <v>269</v>
      </c>
    </row>
    <row r="77" spans="1:10" ht="38.25" x14ac:dyDescent="0.2">
      <c r="A77" s="18" t="s">
        <v>146</v>
      </c>
      <c r="B77" s="18" t="s">
        <v>270</v>
      </c>
      <c r="C77" s="18" t="s">
        <v>271</v>
      </c>
      <c r="D77" s="18" t="s">
        <v>18</v>
      </c>
      <c r="E77" s="3">
        <v>9</v>
      </c>
      <c r="F77" s="21">
        <f>$F$6/$E$146</f>
        <v>0.35407162408759124</v>
      </c>
      <c r="G77" s="20">
        <f t="shared" si="1"/>
        <v>3</v>
      </c>
      <c r="H77" s="18">
        <v>3</v>
      </c>
      <c r="I77" s="23">
        <v>3</v>
      </c>
      <c r="J77" s="18" t="s">
        <v>72</v>
      </c>
    </row>
    <row r="78" spans="1:10" ht="38.25" x14ac:dyDescent="0.2">
      <c r="A78" s="18" t="s">
        <v>146</v>
      </c>
      <c r="B78" s="18" t="s">
        <v>270</v>
      </c>
      <c r="C78" s="18" t="s">
        <v>271</v>
      </c>
      <c r="D78" s="18" t="s">
        <v>15</v>
      </c>
      <c r="E78" s="3">
        <v>6</v>
      </c>
      <c r="F78" s="21">
        <f>$F$6/$E$146</f>
        <v>0.35407162408759124</v>
      </c>
      <c r="G78" s="20">
        <f t="shared" si="1"/>
        <v>2</v>
      </c>
      <c r="H78" s="18">
        <v>2</v>
      </c>
      <c r="I78" s="23">
        <v>2</v>
      </c>
      <c r="J78" s="18" t="s">
        <v>272</v>
      </c>
    </row>
    <row r="79" spans="1:10" ht="38.25" x14ac:dyDescent="0.2">
      <c r="A79" s="18" t="s">
        <v>146</v>
      </c>
      <c r="B79" s="18" t="s">
        <v>270</v>
      </c>
      <c r="C79" s="18" t="s">
        <v>271</v>
      </c>
      <c r="D79" s="18" t="s">
        <v>16</v>
      </c>
      <c r="E79" s="3">
        <v>7</v>
      </c>
      <c r="F79" s="21">
        <f>$F$6/$E$146</f>
        <v>0.35407162408759124</v>
      </c>
      <c r="G79" s="20">
        <f t="shared" si="1"/>
        <v>2</v>
      </c>
      <c r="H79" s="18">
        <v>2</v>
      </c>
      <c r="I79" s="23">
        <v>2</v>
      </c>
      <c r="J79" s="18" t="s">
        <v>273</v>
      </c>
    </row>
    <row r="80" spans="1:10" ht="38.25" x14ac:dyDescent="0.2">
      <c r="A80" s="18" t="s">
        <v>146</v>
      </c>
      <c r="B80" s="18" t="s">
        <v>270</v>
      </c>
      <c r="C80" s="18" t="s">
        <v>271</v>
      </c>
      <c r="D80" s="18" t="s">
        <v>23</v>
      </c>
      <c r="E80" s="3">
        <v>7</v>
      </c>
      <c r="F80" s="21">
        <f>$F$6/$E$146</f>
        <v>0.35407162408759124</v>
      </c>
      <c r="G80" s="20">
        <f t="shared" si="1"/>
        <v>2</v>
      </c>
      <c r="H80" s="18">
        <v>2</v>
      </c>
      <c r="I80" s="23">
        <v>2</v>
      </c>
      <c r="J80" s="18" t="s">
        <v>274</v>
      </c>
    </row>
    <row r="81" spans="1:10" ht="38.25" x14ac:dyDescent="0.2">
      <c r="A81" s="18" t="s">
        <v>146</v>
      </c>
      <c r="B81" s="18" t="s">
        <v>270</v>
      </c>
      <c r="C81" s="18" t="s">
        <v>271</v>
      </c>
      <c r="D81" s="18" t="s">
        <v>204</v>
      </c>
      <c r="E81" s="3">
        <v>7</v>
      </c>
      <c r="F81" s="21">
        <f>$F$6/$E$146</f>
        <v>0.35407162408759124</v>
      </c>
      <c r="G81" s="20">
        <f t="shared" si="1"/>
        <v>2</v>
      </c>
      <c r="H81" s="18">
        <v>2</v>
      </c>
      <c r="I81" s="23">
        <v>2</v>
      </c>
      <c r="J81" s="18" t="s">
        <v>275</v>
      </c>
    </row>
    <row r="82" spans="1:10" ht="38.25" x14ac:dyDescent="0.2">
      <c r="A82" s="18" t="s">
        <v>146</v>
      </c>
      <c r="B82" s="18" t="s">
        <v>270</v>
      </c>
      <c r="C82" s="18" t="s">
        <v>271</v>
      </c>
      <c r="D82" s="18" t="s">
        <v>251</v>
      </c>
      <c r="E82" s="3">
        <v>6</v>
      </c>
      <c r="F82" s="21">
        <f>$F$6/$E$146</f>
        <v>0.35407162408759124</v>
      </c>
      <c r="G82" s="20">
        <f t="shared" si="1"/>
        <v>2</v>
      </c>
      <c r="H82" s="18">
        <v>2</v>
      </c>
      <c r="I82" s="23">
        <v>2</v>
      </c>
      <c r="J82" s="18" t="s">
        <v>276</v>
      </c>
    </row>
    <row r="83" spans="1:10" ht="38.25" x14ac:dyDescent="0.2">
      <c r="A83" s="18" t="s">
        <v>146</v>
      </c>
      <c r="B83" s="18" t="s">
        <v>277</v>
      </c>
      <c r="C83" s="18" t="s">
        <v>278</v>
      </c>
      <c r="D83" s="18" t="s">
        <v>279</v>
      </c>
      <c r="E83" s="3">
        <v>25</v>
      </c>
      <c r="F83" s="21">
        <f>$F$6/$E$146</f>
        <v>0.35407162408759124</v>
      </c>
      <c r="G83" s="20">
        <f t="shared" si="1"/>
        <v>9</v>
      </c>
      <c r="H83" s="18">
        <v>9</v>
      </c>
      <c r="I83" s="23">
        <v>9</v>
      </c>
      <c r="J83" s="18" t="s">
        <v>93</v>
      </c>
    </row>
    <row r="84" spans="1:10" ht="38.25" x14ac:dyDescent="0.2">
      <c r="A84" s="18" t="s">
        <v>146</v>
      </c>
      <c r="B84" s="18" t="s">
        <v>277</v>
      </c>
      <c r="C84" s="18" t="s">
        <v>278</v>
      </c>
      <c r="D84" s="18" t="s">
        <v>281</v>
      </c>
      <c r="E84" s="3">
        <v>23</v>
      </c>
      <c r="F84" s="21">
        <f>$F$6/$E$146</f>
        <v>0.35407162408759124</v>
      </c>
      <c r="G84" s="20">
        <f t="shared" si="1"/>
        <v>8</v>
      </c>
      <c r="H84" s="18">
        <v>8</v>
      </c>
      <c r="I84" s="23">
        <v>8</v>
      </c>
      <c r="J84" s="18" t="s">
        <v>282</v>
      </c>
    </row>
    <row r="85" spans="1:10" ht="25.5" x14ac:dyDescent="0.2">
      <c r="A85" s="18" t="s">
        <v>146</v>
      </c>
      <c r="B85" s="18" t="s">
        <v>283</v>
      </c>
      <c r="C85" s="18" t="s">
        <v>284</v>
      </c>
      <c r="D85" s="18" t="s">
        <v>285</v>
      </c>
      <c r="E85" s="3">
        <v>23</v>
      </c>
      <c r="F85" s="21">
        <f>$F$6/$E$146</f>
        <v>0.35407162408759124</v>
      </c>
      <c r="G85" s="20">
        <f t="shared" si="1"/>
        <v>8</v>
      </c>
      <c r="H85" s="18">
        <v>8</v>
      </c>
      <c r="I85" s="23">
        <v>8</v>
      </c>
      <c r="J85" s="18" t="s">
        <v>286</v>
      </c>
    </row>
    <row r="86" spans="1:10" ht="25.5" x14ac:dyDescent="0.2">
      <c r="A86" s="18" t="s">
        <v>146</v>
      </c>
      <c r="B86" s="18" t="s">
        <v>283</v>
      </c>
      <c r="C86" s="18" t="s">
        <v>284</v>
      </c>
      <c r="D86" s="18" t="s">
        <v>287</v>
      </c>
      <c r="E86" s="3">
        <v>23</v>
      </c>
      <c r="F86" s="21">
        <f>$F$6/$E$146</f>
        <v>0.35407162408759124</v>
      </c>
      <c r="G86" s="20">
        <f t="shared" si="1"/>
        <v>8</v>
      </c>
      <c r="H86" s="18">
        <v>8</v>
      </c>
      <c r="I86" s="23">
        <v>8</v>
      </c>
      <c r="J86" s="18" t="s">
        <v>286</v>
      </c>
    </row>
    <row r="87" spans="1:10" ht="25.5" x14ac:dyDescent="0.2">
      <c r="A87" s="18" t="s">
        <v>146</v>
      </c>
      <c r="B87" s="18" t="s">
        <v>288</v>
      </c>
      <c r="C87" s="18" t="s">
        <v>289</v>
      </c>
      <c r="D87" s="18" t="s">
        <v>18</v>
      </c>
      <c r="E87" s="3">
        <v>14</v>
      </c>
      <c r="F87" s="21">
        <f>$F$6/$E$146</f>
        <v>0.35407162408759124</v>
      </c>
      <c r="G87" s="20">
        <f t="shared" si="1"/>
        <v>5</v>
      </c>
      <c r="H87" s="18">
        <v>5</v>
      </c>
      <c r="I87" s="23">
        <v>5</v>
      </c>
      <c r="J87" s="18" t="s">
        <v>290</v>
      </c>
    </row>
    <row r="88" spans="1:10" ht="25.5" x14ac:dyDescent="0.2">
      <c r="A88" s="18" t="s">
        <v>146</v>
      </c>
      <c r="B88" s="18" t="s">
        <v>288</v>
      </c>
      <c r="C88" s="18" t="s">
        <v>289</v>
      </c>
      <c r="D88" s="18" t="s">
        <v>15</v>
      </c>
      <c r="E88" s="3">
        <v>15</v>
      </c>
      <c r="F88" s="21">
        <f>$F$6/$E$146</f>
        <v>0.35407162408759124</v>
      </c>
      <c r="G88" s="20">
        <f t="shared" si="1"/>
        <v>5</v>
      </c>
      <c r="H88" s="18">
        <v>5</v>
      </c>
      <c r="I88" s="23">
        <v>5</v>
      </c>
      <c r="J88" s="18" t="s">
        <v>291</v>
      </c>
    </row>
    <row r="89" spans="1:10" ht="51" x14ac:dyDescent="0.2">
      <c r="A89" s="18" t="s">
        <v>146</v>
      </c>
      <c r="B89" s="18" t="s">
        <v>292</v>
      </c>
      <c r="C89" s="18" t="s">
        <v>293</v>
      </c>
      <c r="D89" s="18" t="s">
        <v>53</v>
      </c>
      <c r="E89" s="3">
        <v>3</v>
      </c>
      <c r="F89" s="21">
        <f>$F$6/$E$146</f>
        <v>0.35407162408759124</v>
      </c>
      <c r="G89" s="20">
        <f t="shared" si="1"/>
        <v>1</v>
      </c>
      <c r="H89" s="18">
        <v>1</v>
      </c>
      <c r="I89" s="23">
        <v>1</v>
      </c>
      <c r="J89" s="18" t="s">
        <v>294</v>
      </c>
    </row>
    <row r="90" spans="1:10" ht="51" x14ac:dyDescent="0.2">
      <c r="A90" s="18" t="s">
        <v>146</v>
      </c>
      <c r="B90" s="18" t="s">
        <v>292</v>
      </c>
      <c r="C90" s="18" t="s">
        <v>293</v>
      </c>
      <c r="D90" s="18" t="s">
        <v>201</v>
      </c>
      <c r="E90" s="3">
        <v>4</v>
      </c>
      <c r="F90" s="21">
        <f>$F$6/$E$146</f>
        <v>0.35407162408759124</v>
      </c>
      <c r="G90" s="20">
        <f t="shared" si="1"/>
        <v>1</v>
      </c>
      <c r="H90" s="18">
        <v>1</v>
      </c>
      <c r="I90" s="23">
        <v>1</v>
      </c>
      <c r="J90" s="18" t="s">
        <v>295</v>
      </c>
    </row>
    <row r="91" spans="1:10" ht="51" x14ac:dyDescent="0.2">
      <c r="A91" s="18" t="s">
        <v>146</v>
      </c>
      <c r="B91" s="18" t="s">
        <v>292</v>
      </c>
      <c r="C91" s="18" t="s">
        <v>293</v>
      </c>
      <c r="D91" s="18" t="s">
        <v>203</v>
      </c>
      <c r="E91" s="3">
        <v>7</v>
      </c>
      <c r="F91" s="21">
        <f>$F$6/$E$146</f>
        <v>0.35407162408759124</v>
      </c>
      <c r="G91" s="20">
        <f t="shared" si="1"/>
        <v>2</v>
      </c>
      <c r="H91" s="18">
        <v>2</v>
      </c>
      <c r="I91" s="23">
        <v>2</v>
      </c>
      <c r="J91" s="18" t="s">
        <v>294</v>
      </c>
    </row>
    <row r="92" spans="1:10" ht="51" x14ac:dyDescent="0.2">
      <c r="A92" s="18" t="s">
        <v>146</v>
      </c>
      <c r="B92" s="18" t="s">
        <v>292</v>
      </c>
      <c r="C92" s="18" t="s">
        <v>293</v>
      </c>
      <c r="D92" s="18" t="s">
        <v>206</v>
      </c>
      <c r="E92" s="3">
        <v>4</v>
      </c>
      <c r="F92" s="21">
        <f>$F$6/$E$146</f>
        <v>0.35407162408759124</v>
      </c>
      <c r="G92" s="20">
        <f t="shared" si="1"/>
        <v>1</v>
      </c>
      <c r="H92" s="18">
        <v>1</v>
      </c>
      <c r="I92" s="23">
        <v>1</v>
      </c>
      <c r="J92" s="18" t="s">
        <v>296</v>
      </c>
    </row>
    <row r="93" spans="1:10" ht="51" x14ac:dyDescent="0.2">
      <c r="A93" s="18" t="s">
        <v>146</v>
      </c>
      <c r="B93" s="18" t="s">
        <v>292</v>
      </c>
      <c r="C93" s="18" t="s">
        <v>293</v>
      </c>
      <c r="D93" s="18" t="s">
        <v>208</v>
      </c>
      <c r="E93" s="3">
        <v>4</v>
      </c>
      <c r="F93" s="21">
        <f>$F$6/$E$146</f>
        <v>0.35407162408759124</v>
      </c>
      <c r="G93" s="20">
        <f t="shared" si="1"/>
        <v>1</v>
      </c>
      <c r="H93" s="18">
        <v>1</v>
      </c>
      <c r="I93" s="23">
        <v>1</v>
      </c>
      <c r="J93" s="18" t="s">
        <v>296</v>
      </c>
    </row>
    <row r="94" spans="1:10" ht="51" x14ac:dyDescent="0.2">
      <c r="A94" s="18" t="s">
        <v>146</v>
      </c>
      <c r="B94" s="18" t="s">
        <v>292</v>
      </c>
      <c r="C94" s="18" t="s">
        <v>293</v>
      </c>
      <c r="D94" s="18" t="s">
        <v>210</v>
      </c>
      <c r="E94" s="3">
        <v>4</v>
      </c>
      <c r="F94" s="21">
        <f>$F$6/$E$146</f>
        <v>0.35407162408759124</v>
      </c>
      <c r="G94" s="20">
        <f t="shared" si="1"/>
        <v>1</v>
      </c>
      <c r="H94" s="18">
        <v>1</v>
      </c>
      <c r="I94" s="23">
        <v>1</v>
      </c>
      <c r="J94" s="18" t="s">
        <v>296</v>
      </c>
    </row>
    <row r="95" spans="1:10" ht="38.25" x14ac:dyDescent="0.2">
      <c r="A95" s="18" t="s">
        <v>146</v>
      </c>
      <c r="B95" s="18" t="s">
        <v>297</v>
      </c>
      <c r="C95" s="18" t="s">
        <v>298</v>
      </c>
      <c r="D95" s="18" t="s">
        <v>299</v>
      </c>
      <c r="E95" s="3">
        <v>21</v>
      </c>
      <c r="F95" s="21">
        <f>$F$6/$E$146</f>
        <v>0.35407162408759124</v>
      </c>
      <c r="G95" s="20">
        <f t="shared" si="1"/>
        <v>7</v>
      </c>
      <c r="H95" s="18">
        <v>7</v>
      </c>
      <c r="I95" s="23">
        <v>7</v>
      </c>
      <c r="J95" s="18" t="s">
        <v>300</v>
      </c>
    </row>
    <row r="96" spans="1:10" ht="38.25" x14ac:dyDescent="0.2">
      <c r="A96" s="18" t="s">
        <v>146</v>
      </c>
      <c r="B96" s="18" t="s">
        <v>297</v>
      </c>
      <c r="C96" s="18" t="s">
        <v>298</v>
      </c>
      <c r="D96" s="18" t="s">
        <v>301</v>
      </c>
      <c r="E96" s="3">
        <v>26</v>
      </c>
      <c r="F96" s="21">
        <f>$F$6/$E$146</f>
        <v>0.35407162408759124</v>
      </c>
      <c r="G96" s="20">
        <f t="shared" si="1"/>
        <v>9</v>
      </c>
      <c r="H96" s="18">
        <v>9</v>
      </c>
      <c r="I96" s="23">
        <v>9</v>
      </c>
      <c r="J96" s="18" t="s">
        <v>246</v>
      </c>
    </row>
    <row r="97" spans="1:10" ht="38.25" x14ac:dyDescent="0.2">
      <c r="A97" s="18" t="s">
        <v>146</v>
      </c>
      <c r="B97" s="18" t="s">
        <v>297</v>
      </c>
      <c r="C97" s="18" t="s">
        <v>298</v>
      </c>
      <c r="D97" s="18" t="s">
        <v>302</v>
      </c>
      <c r="E97" s="3">
        <v>21</v>
      </c>
      <c r="F97" s="21">
        <f>$F$6/$E$146</f>
        <v>0.35407162408759124</v>
      </c>
      <c r="G97" s="20">
        <f t="shared" si="1"/>
        <v>7</v>
      </c>
      <c r="H97" s="18">
        <v>7</v>
      </c>
      <c r="I97" s="23">
        <v>7</v>
      </c>
      <c r="J97" s="18" t="s">
        <v>255</v>
      </c>
    </row>
    <row r="98" spans="1:10" ht="38.25" x14ac:dyDescent="0.2">
      <c r="A98" s="18" t="s">
        <v>146</v>
      </c>
      <c r="B98" s="18" t="s">
        <v>303</v>
      </c>
      <c r="C98" s="18" t="s">
        <v>304</v>
      </c>
      <c r="D98" s="18" t="s">
        <v>53</v>
      </c>
      <c r="E98" s="3">
        <v>34</v>
      </c>
      <c r="F98" s="21">
        <f>$F$6/$E$146</f>
        <v>0.35407162408759124</v>
      </c>
      <c r="G98" s="20">
        <f t="shared" si="1"/>
        <v>12</v>
      </c>
      <c r="H98" s="18">
        <v>12</v>
      </c>
      <c r="I98" s="23">
        <v>12</v>
      </c>
      <c r="J98" s="18" t="s">
        <v>305</v>
      </c>
    </row>
    <row r="99" spans="1:10" ht="38.25" x14ac:dyDescent="0.2">
      <c r="A99" s="18" t="s">
        <v>146</v>
      </c>
      <c r="B99" s="18" t="s">
        <v>303</v>
      </c>
      <c r="C99" s="18" t="s">
        <v>304</v>
      </c>
      <c r="D99" s="18" t="s">
        <v>201</v>
      </c>
      <c r="E99" s="3">
        <v>33</v>
      </c>
      <c r="F99" s="21">
        <f>$F$6/$E$146</f>
        <v>0.35407162408759124</v>
      </c>
      <c r="G99" s="20">
        <f t="shared" si="1"/>
        <v>12</v>
      </c>
      <c r="H99" s="18">
        <v>12</v>
      </c>
      <c r="I99" s="23">
        <v>12</v>
      </c>
      <c r="J99" s="18" t="s">
        <v>305</v>
      </c>
    </row>
    <row r="100" spans="1:10" ht="38.25" x14ac:dyDescent="0.2">
      <c r="A100" s="18" t="s">
        <v>146</v>
      </c>
      <c r="B100" s="18" t="s">
        <v>303</v>
      </c>
      <c r="C100" s="18" t="s">
        <v>304</v>
      </c>
      <c r="D100" s="18" t="s">
        <v>203</v>
      </c>
      <c r="E100" s="3">
        <v>14</v>
      </c>
      <c r="F100" s="21">
        <f>$F$6/$E$146</f>
        <v>0.35407162408759124</v>
      </c>
      <c r="G100" s="20">
        <f t="shared" si="1"/>
        <v>5</v>
      </c>
      <c r="H100" s="18">
        <v>5</v>
      </c>
      <c r="I100" s="23">
        <v>5</v>
      </c>
      <c r="J100" s="18" t="s">
        <v>305</v>
      </c>
    </row>
    <row r="101" spans="1:10" ht="38.25" x14ac:dyDescent="0.2">
      <c r="A101" s="18" t="s">
        <v>146</v>
      </c>
      <c r="B101" s="18" t="s">
        <v>306</v>
      </c>
      <c r="C101" s="18" t="s">
        <v>307</v>
      </c>
      <c r="D101" s="18" t="s">
        <v>88</v>
      </c>
      <c r="E101" s="3">
        <v>5</v>
      </c>
      <c r="F101" s="21">
        <f>$F$6/$E$146</f>
        <v>0.35407162408759124</v>
      </c>
      <c r="G101" s="20">
        <f t="shared" si="1"/>
        <v>2</v>
      </c>
      <c r="H101" s="18">
        <v>2</v>
      </c>
      <c r="I101" s="23">
        <v>2</v>
      </c>
      <c r="J101" s="18" t="s">
        <v>308</v>
      </c>
    </row>
    <row r="102" spans="1:10" ht="38.25" x14ac:dyDescent="0.2">
      <c r="A102" s="18" t="s">
        <v>146</v>
      </c>
      <c r="B102" s="18" t="s">
        <v>306</v>
      </c>
      <c r="C102" s="18" t="s">
        <v>307</v>
      </c>
      <c r="D102" s="18" t="s">
        <v>90</v>
      </c>
      <c r="E102" s="3">
        <v>7</v>
      </c>
      <c r="F102" s="21">
        <f>$F$6/$E$146</f>
        <v>0.35407162408759124</v>
      </c>
      <c r="G102" s="20">
        <f t="shared" si="1"/>
        <v>2</v>
      </c>
      <c r="H102" s="18">
        <v>2</v>
      </c>
      <c r="I102" s="23">
        <v>2</v>
      </c>
      <c r="J102" s="18" t="s">
        <v>309</v>
      </c>
    </row>
    <row r="103" spans="1:10" ht="38.25" x14ac:dyDescent="0.2">
      <c r="A103" s="18" t="s">
        <v>146</v>
      </c>
      <c r="B103" s="18" t="s">
        <v>306</v>
      </c>
      <c r="C103" s="18" t="s">
        <v>307</v>
      </c>
      <c r="D103" s="18" t="s">
        <v>92</v>
      </c>
      <c r="E103" s="3">
        <v>7</v>
      </c>
      <c r="F103" s="21">
        <f>$F$6/$E$146</f>
        <v>0.35407162408759124</v>
      </c>
      <c r="G103" s="20">
        <f t="shared" si="1"/>
        <v>2</v>
      </c>
      <c r="H103" s="18">
        <v>2</v>
      </c>
      <c r="I103" s="23">
        <v>2</v>
      </c>
      <c r="J103" s="18" t="s">
        <v>310</v>
      </c>
    </row>
    <row r="104" spans="1:10" ht="38.25" x14ac:dyDescent="0.2">
      <c r="A104" s="18" t="s">
        <v>146</v>
      </c>
      <c r="B104" s="18" t="s">
        <v>306</v>
      </c>
      <c r="C104" s="18" t="s">
        <v>307</v>
      </c>
      <c r="D104" s="18" t="s">
        <v>94</v>
      </c>
      <c r="E104" s="3">
        <v>9</v>
      </c>
      <c r="F104" s="21">
        <f>$F$6/$E$146</f>
        <v>0.35407162408759124</v>
      </c>
      <c r="G104" s="20">
        <f t="shared" si="1"/>
        <v>3</v>
      </c>
      <c r="H104" s="18">
        <v>3</v>
      </c>
      <c r="I104" s="23">
        <v>3</v>
      </c>
      <c r="J104" s="18" t="s">
        <v>311</v>
      </c>
    </row>
    <row r="105" spans="1:10" ht="38.25" x14ac:dyDescent="0.2">
      <c r="A105" s="18" t="s">
        <v>146</v>
      </c>
      <c r="B105" s="18" t="s">
        <v>306</v>
      </c>
      <c r="C105" s="18" t="s">
        <v>307</v>
      </c>
      <c r="D105" s="18" t="s">
        <v>96</v>
      </c>
      <c r="E105" s="3">
        <v>10</v>
      </c>
      <c r="F105" s="21">
        <f>$F$6/$E$146</f>
        <v>0.35407162408759124</v>
      </c>
      <c r="G105" s="20">
        <f t="shared" si="1"/>
        <v>4</v>
      </c>
      <c r="H105" s="18">
        <v>4</v>
      </c>
      <c r="I105" s="23">
        <v>4</v>
      </c>
      <c r="J105" s="18" t="s">
        <v>312</v>
      </c>
    </row>
    <row r="106" spans="1:10" ht="51" x14ac:dyDescent="0.2">
      <c r="A106" s="18" t="s">
        <v>146</v>
      </c>
      <c r="B106" s="18" t="s">
        <v>313</v>
      </c>
      <c r="C106" s="18" t="s">
        <v>314</v>
      </c>
      <c r="D106" s="18" t="s">
        <v>18</v>
      </c>
      <c r="E106" s="3">
        <v>12</v>
      </c>
      <c r="F106" s="21">
        <f>$F$6/$E$146</f>
        <v>0.35407162408759124</v>
      </c>
      <c r="G106" s="20">
        <f t="shared" si="1"/>
        <v>4</v>
      </c>
      <c r="H106" s="18">
        <v>4</v>
      </c>
      <c r="I106" s="23">
        <v>4</v>
      </c>
      <c r="J106" s="18" t="s">
        <v>315</v>
      </c>
    </row>
    <row r="107" spans="1:10" ht="51" x14ac:dyDescent="0.2">
      <c r="A107" s="18" t="s">
        <v>146</v>
      </c>
      <c r="B107" s="18" t="s">
        <v>313</v>
      </c>
      <c r="C107" s="18" t="s">
        <v>314</v>
      </c>
      <c r="D107" s="18" t="s">
        <v>15</v>
      </c>
      <c r="E107" s="3">
        <v>12</v>
      </c>
      <c r="F107" s="21">
        <f>$F$6/$E$146</f>
        <v>0.35407162408759124</v>
      </c>
      <c r="G107" s="20">
        <f t="shared" si="1"/>
        <v>4</v>
      </c>
      <c r="H107" s="18">
        <v>4</v>
      </c>
      <c r="I107" s="23">
        <v>4</v>
      </c>
      <c r="J107" s="18" t="s">
        <v>316</v>
      </c>
    </row>
    <row r="108" spans="1:10" ht="51" x14ac:dyDescent="0.2">
      <c r="A108" s="18" t="s">
        <v>146</v>
      </c>
      <c r="B108" s="18" t="s">
        <v>313</v>
      </c>
      <c r="C108" s="18" t="s">
        <v>314</v>
      </c>
      <c r="D108" s="18" t="s">
        <v>16</v>
      </c>
      <c r="E108" s="3">
        <v>12</v>
      </c>
      <c r="F108" s="21">
        <f>$F$6/$E$146</f>
        <v>0.35407162408759124</v>
      </c>
      <c r="G108" s="20">
        <f t="shared" si="1"/>
        <v>4</v>
      </c>
      <c r="H108" s="18">
        <v>4</v>
      </c>
      <c r="I108" s="23">
        <v>4</v>
      </c>
      <c r="J108" s="18" t="s">
        <v>317</v>
      </c>
    </row>
    <row r="109" spans="1:10" ht="51" x14ac:dyDescent="0.2">
      <c r="A109" s="18" t="s">
        <v>146</v>
      </c>
      <c r="B109" s="18" t="s">
        <v>313</v>
      </c>
      <c r="C109" s="18" t="s">
        <v>314</v>
      </c>
      <c r="D109" s="18" t="s">
        <v>23</v>
      </c>
      <c r="E109" s="3">
        <v>8</v>
      </c>
      <c r="F109" s="21">
        <f>$F$6/$E$146</f>
        <v>0.35407162408759124</v>
      </c>
      <c r="G109" s="20">
        <f t="shared" si="1"/>
        <v>3</v>
      </c>
      <c r="H109" s="18">
        <v>3</v>
      </c>
      <c r="I109" s="23">
        <v>3</v>
      </c>
      <c r="J109" s="18" t="s">
        <v>318</v>
      </c>
    </row>
    <row r="110" spans="1:10" ht="25.5" x14ac:dyDescent="0.2">
      <c r="A110" s="18" t="s">
        <v>146</v>
      </c>
      <c r="B110" s="18" t="s">
        <v>319</v>
      </c>
      <c r="C110" s="18" t="s">
        <v>320</v>
      </c>
      <c r="D110" s="18" t="s">
        <v>53</v>
      </c>
      <c r="E110" s="3">
        <v>16</v>
      </c>
      <c r="F110" s="21">
        <f>$F$6/$E$146</f>
        <v>0.35407162408759124</v>
      </c>
      <c r="G110" s="20">
        <f t="shared" si="1"/>
        <v>6</v>
      </c>
      <c r="H110" s="18">
        <v>6</v>
      </c>
      <c r="I110" s="23">
        <v>6</v>
      </c>
      <c r="J110" s="18" t="s">
        <v>321</v>
      </c>
    </row>
    <row r="111" spans="1:10" ht="25.5" x14ac:dyDescent="0.2">
      <c r="A111" s="18" t="s">
        <v>146</v>
      </c>
      <c r="B111" s="18" t="s">
        <v>319</v>
      </c>
      <c r="C111" s="18" t="s">
        <v>320</v>
      </c>
      <c r="D111" s="18" t="s">
        <v>206</v>
      </c>
      <c r="E111" s="3">
        <v>16</v>
      </c>
      <c r="F111" s="21">
        <f>$F$6/$E$146</f>
        <v>0.35407162408759124</v>
      </c>
      <c r="G111" s="20">
        <f t="shared" si="1"/>
        <v>6</v>
      </c>
      <c r="H111" s="18">
        <v>6</v>
      </c>
      <c r="I111" s="23">
        <v>6</v>
      </c>
      <c r="J111" s="18" t="s">
        <v>321</v>
      </c>
    </row>
    <row r="112" spans="1:10" ht="25.5" x14ac:dyDescent="0.2">
      <c r="A112" s="18" t="s">
        <v>146</v>
      </c>
      <c r="B112" s="18" t="s">
        <v>319</v>
      </c>
      <c r="C112" s="18" t="s">
        <v>320</v>
      </c>
      <c r="D112" s="18" t="s">
        <v>208</v>
      </c>
      <c r="E112" s="3">
        <v>17</v>
      </c>
      <c r="F112" s="21">
        <f>$F$6/$E$146</f>
        <v>0.35407162408759124</v>
      </c>
      <c r="G112" s="20">
        <f t="shared" si="1"/>
        <v>6</v>
      </c>
      <c r="H112" s="18">
        <v>6</v>
      </c>
      <c r="I112" s="23">
        <v>6</v>
      </c>
      <c r="J112" s="18" t="s">
        <v>322</v>
      </c>
    </row>
    <row r="113" spans="1:10" ht="25.5" x14ac:dyDescent="0.2">
      <c r="A113" s="18" t="s">
        <v>146</v>
      </c>
      <c r="B113" s="18" t="s">
        <v>319</v>
      </c>
      <c r="C113" s="18" t="s">
        <v>320</v>
      </c>
      <c r="D113" s="18" t="s">
        <v>210</v>
      </c>
      <c r="E113" s="3">
        <v>16</v>
      </c>
      <c r="F113" s="21">
        <f>$F$6/$E$146</f>
        <v>0.35407162408759124</v>
      </c>
      <c r="G113" s="20">
        <f t="shared" si="1"/>
        <v>6</v>
      </c>
      <c r="H113" s="18">
        <v>6</v>
      </c>
      <c r="I113" s="23">
        <v>6</v>
      </c>
      <c r="J113" s="18" t="s">
        <v>323</v>
      </c>
    </row>
    <row r="114" spans="1:10" ht="38.25" x14ac:dyDescent="0.2">
      <c r="A114" s="18" t="s">
        <v>146</v>
      </c>
      <c r="B114" s="18" t="s">
        <v>324</v>
      </c>
      <c r="C114" s="18" t="s">
        <v>325</v>
      </c>
      <c r="D114" s="18" t="s">
        <v>299</v>
      </c>
      <c r="E114" s="3">
        <v>8</v>
      </c>
      <c r="F114" s="21">
        <f>$F$6/$E$146</f>
        <v>0.35407162408759124</v>
      </c>
      <c r="G114" s="20">
        <f t="shared" si="1"/>
        <v>3</v>
      </c>
      <c r="H114" s="18">
        <v>3</v>
      </c>
      <c r="I114" s="23">
        <v>3</v>
      </c>
      <c r="J114" s="18" t="s">
        <v>326</v>
      </c>
    </row>
    <row r="115" spans="1:10" ht="38.25" x14ac:dyDescent="0.2">
      <c r="A115" s="18" t="s">
        <v>146</v>
      </c>
      <c r="B115" s="18" t="s">
        <v>324</v>
      </c>
      <c r="C115" s="18" t="s">
        <v>325</v>
      </c>
      <c r="D115" s="18" t="s">
        <v>301</v>
      </c>
      <c r="E115" s="3">
        <v>12</v>
      </c>
      <c r="F115" s="21">
        <f>$F$6/$E$146</f>
        <v>0.35407162408759124</v>
      </c>
      <c r="G115" s="20">
        <f t="shared" si="1"/>
        <v>4</v>
      </c>
      <c r="H115" s="18">
        <v>4</v>
      </c>
      <c r="I115" s="23">
        <v>4</v>
      </c>
      <c r="J115" s="18" t="s">
        <v>101</v>
      </c>
    </row>
    <row r="116" spans="1:10" ht="38.25" x14ac:dyDescent="0.2">
      <c r="A116" s="18" t="s">
        <v>146</v>
      </c>
      <c r="B116" s="18" t="s">
        <v>324</v>
      </c>
      <c r="C116" s="18" t="s">
        <v>325</v>
      </c>
      <c r="D116" s="18" t="s">
        <v>302</v>
      </c>
      <c r="E116" s="3">
        <v>11</v>
      </c>
      <c r="F116" s="21">
        <f>$F$6/$E$146</f>
        <v>0.35407162408759124</v>
      </c>
      <c r="G116" s="20">
        <f t="shared" si="1"/>
        <v>4</v>
      </c>
      <c r="H116" s="18">
        <v>4</v>
      </c>
      <c r="I116" s="23">
        <v>4</v>
      </c>
      <c r="J116" s="18" t="s">
        <v>328</v>
      </c>
    </row>
    <row r="117" spans="1:10" ht="38.25" x14ac:dyDescent="0.2">
      <c r="A117" s="18" t="s">
        <v>146</v>
      </c>
      <c r="B117" s="18" t="s">
        <v>324</v>
      </c>
      <c r="C117" s="18" t="s">
        <v>325</v>
      </c>
      <c r="D117" s="18" t="s">
        <v>329</v>
      </c>
      <c r="E117" s="3">
        <v>8</v>
      </c>
      <c r="F117" s="21">
        <f>$F$6/$E$146</f>
        <v>0.35407162408759124</v>
      </c>
      <c r="G117" s="20">
        <f t="shared" si="1"/>
        <v>3</v>
      </c>
      <c r="H117" s="18">
        <v>3</v>
      </c>
      <c r="I117" s="23">
        <v>3</v>
      </c>
      <c r="J117" s="18" t="s">
        <v>330</v>
      </c>
    </row>
    <row r="118" spans="1:10" ht="51" x14ac:dyDescent="0.2">
      <c r="A118" s="18" t="s">
        <v>146</v>
      </c>
      <c r="B118" s="18" t="s">
        <v>331</v>
      </c>
      <c r="C118" s="18" t="s">
        <v>332</v>
      </c>
      <c r="D118" s="18" t="s">
        <v>333</v>
      </c>
      <c r="E118" s="3">
        <v>24</v>
      </c>
      <c r="F118" s="21">
        <f>$F$6/$E$146</f>
        <v>0.35407162408759124</v>
      </c>
      <c r="G118" s="20">
        <f t="shared" si="1"/>
        <v>8</v>
      </c>
      <c r="H118" s="18">
        <v>8</v>
      </c>
      <c r="I118" s="23">
        <v>8</v>
      </c>
      <c r="J118" s="18" t="s">
        <v>334</v>
      </c>
    </row>
    <row r="119" spans="1:10" ht="51" x14ac:dyDescent="0.2">
      <c r="A119" s="18" t="s">
        <v>146</v>
      </c>
      <c r="B119" s="18" t="s">
        <v>331</v>
      </c>
      <c r="C119" s="18" t="s">
        <v>332</v>
      </c>
      <c r="D119" s="18" t="s">
        <v>335</v>
      </c>
      <c r="E119" s="3">
        <v>21</v>
      </c>
      <c r="F119" s="21">
        <f>$F$6/$E$146</f>
        <v>0.35407162408759124</v>
      </c>
      <c r="G119" s="20">
        <f t="shared" si="1"/>
        <v>7</v>
      </c>
      <c r="H119" s="18">
        <v>7</v>
      </c>
      <c r="I119" s="23">
        <v>7</v>
      </c>
      <c r="J119" s="18" t="s">
        <v>334</v>
      </c>
    </row>
    <row r="120" spans="1:10" ht="51" x14ac:dyDescent="0.2">
      <c r="A120" s="18" t="s">
        <v>146</v>
      </c>
      <c r="B120" s="18" t="s">
        <v>331</v>
      </c>
      <c r="C120" s="18" t="s">
        <v>332</v>
      </c>
      <c r="D120" s="18" t="s">
        <v>336</v>
      </c>
      <c r="E120" s="3">
        <v>25</v>
      </c>
      <c r="F120" s="21">
        <f>$F$6/$E$146</f>
        <v>0.35407162408759124</v>
      </c>
      <c r="G120" s="20">
        <f t="shared" si="1"/>
        <v>9</v>
      </c>
      <c r="H120" s="18">
        <v>9</v>
      </c>
      <c r="I120" s="23">
        <v>9</v>
      </c>
      <c r="J120" s="18" t="s">
        <v>337</v>
      </c>
    </row>
    <row r="121" spans="1:10" ht="51" x14ac:dyDescent="0.2">
      <c r="A121" s="18" t="s">
        <v>146</v>
      </c>
      <c r="B121" s="18" t="s">
        <v>331</v>
      </c>
      <c r="C121" s="18" t="s">
        <v>332</v>
      </c>
      <c r="D121" s="18" t="s">
        <v>338</v>
      </c>
      <c r="E121" s="3">
        <v>25</v>
      </c>
      <c r="F121" s="21">
        <f>$F$6/$E$146</f>
        <v>0.35407162408759124</v>
      </c>
      <c r="G121" s="20">
        <f t="shared" si="1"/>
        <v>9</v>
      </c>
      <c r="H121" s="18">
        <v>9</v>
      </c>
      <c r="I121" s="23">
        <v>9</v>
      </c>
      <c r="J121" s="18" t="s">
        <v>67</v>
      </c>
    </row>
    <row r="122" spans="1:10" ht="38.25" x14ac:dyDescent="0.2">
      <c r="A122" s="18" t="s">
        <v>146</v>
      </c>
      <c r="B122" s="18" t="s">
        <v>339</v>
      </c>
      <c r="C122" s="18" t="s">
        <v>340</v>
      </c>
      <c r="D122" s="18" t="s">
        <v>18</v>
      </c>
      <c r="E122" s="3">
        <v>29</v>
      </c>
      <c r="F122" s="21">
        <f>$F$6/$E$146</f>
        <v>0.35407162408759124</v>
      </c>
      <c r="G122" s="20">
        <f t="shared" si="1"/>
        <v>10</v>
      </c>
      <c r="H122" s="18">
        <v>10</v>
      </c>
      <c r="I122" s="23">
        <v>10</v>
      </c>
      <c r="J122" s="18" t="s">
        <v>341</v>
      </c>
    </row>
    <row r="123" spans="1:10" ht="38.25" x14ac:dyDescent="0.2">
      <c r="A123" s="18" t="s">
        <v>146</v>
      </c>
      <c r="B123" s="18" t="s">
        <v>339</v>
      </c>
      <c r="C123" s="18" t="s">
        <v>340</v>
      </c>
      <c r="D123" s="18" t="s">
        <v>15</v>
      </c>
      <c r="E123" s="3">
        <v>25</v>
      </c>
      <c r="F123" s="21">
        <f>$F$6/$E$146</f>
        <v>0.35407162408759124</v>
      </c>
      <c r="G123" s="20">
        <f t="shared" si="1"/>
        <v>9</v>
      </c>
      <c r="H123" s="18">
        <v>9</v>
      </c>
      <c r="I123" s="23">
        <v>9</v>
      </c>
      <c r="J123" s="18" t="s">
        <v>342</v>
      </c>
    </row>
    <row r="124" spans="1:10" ht="51" x14ac:dyDescent="0.2">
      <c r="A124" s="18" t="s">
        <v>146</v>
      </c>
      <c r="B124" s="18" t="s">
        <v>343</v>
      </c>
      <c r="C124" s="18" t="s">
        <v>344</v>
      </c>
      <c r="D124" s="18" t="s">
        <v>53</v>
      </c>
      <c r="E124" s="3">
        <v>2</v>
      </c>
      <c r="F124" s="21">
        <f>$F$6/$E$146</f>
        <v>0.35407162408759124</v>
      </c>
      <c r="G124" s="20">
        <f t="shared" si="1"/>
        <v>1</v>
      </c>
      <c r="H124" s="18">
        <v>1</v>
      </c>
      <c r="I124" s="23">
        <v>1</v>
      </c>
      <c r="J124" s="18" t="s">
        <v>345</v>
      </c>
    </row>
    <row r="125" spans="1:10" ht="51" x14ac:dyDescent="0.2">
      <c r="A125" s="18" t="s">
        <v>146</v>
      </c>
      <c r="B125" s="18" t="s">
        <v>343</v>
      </c>
      <c r="C125" s="18" t="s">
        <v>344</v>
      </c>
      <c r="D125" s="18" t="s">
        <v>201</v>
      </c>
      <c r="E125" s="3">
        <v>1</v>
      </c>
      <c r="F125" s="21">
        <f>$F$6/$E$146</f>
        <v>0.35407162408759124</v>
      </c>
      <c r="G125" s="20">
        <f t="shared" si="1"/>
        <v>0</v>
      </c>
      <c r="H125" s="18">
        <v>0</v>
      </c>
      <c r="I125" s="23">
        <v>0</v>
      </c>
      <c r="J125" s="18" t="s">
        <v>345</v>
      </c>
    </row>
    <row r="126" spans="1:10" ht="51" x14ac:dyDescent="0.2">
      <c r="A126" s="18" t="s">
        <v>146</v>
      </c>
      <c r="B126" s="18" t="s">
        <v>343</v>
      </c>
      <c r="C126" s="18" t="s">
        <v>344</v>
      </c>
      <c r="D126" s="18" t="s">
        <v>206</v>
      </c>
      <c r="E126" s="3">
        <v>1</v>
      </c>
      <c r="F126" s="21">
        <f>$F$6/$E$146</f>
        <v>0.35407162408759124</v>
      </c>
      <c r="G126" s="20">
        <f t="shared" si="1"/>
        <v>0</v>
      </c>
      <c r="H126" s="18">
        <v>0</v>
      </c>
      <c r="I126" s="23">
        <v>0</v>
      </c>
      <c r="J126" s="18" t="s">
        <v>346</v>
      </c>
    </row>
    <row r="127" spans="1:10" ht="51" x14ac:dyDescent="0.2">
      <c r="A127" s="18" t="s">
        <v>146</v>
      </c>
      <c r="B127" s="18" t="s">
        <v>343</v>
      </c>
      <c r="C127" s="18" t="s">
        <v>344</v>
      </c>
      <c r="D127" s="18" t="s">
        <v>208</v>
      </c>
      <c r="E127" s="3">
        <v>2</v>
      </c>
      <c r="F127" s="21">
        <f>$F$6/$E$146</f>
        <v>0.35407162408759124</v>
      </c>
      <c r="G127" s="20">
        <f t="shared" si="1"/>
        <v>1</v>
      </c>
      <c r="H127" s="18">
        <v>1</v>
      </c>
      <c r="I127" s="23">
        <v>1</v>
      </c>
      <c r="J127" s="18" t="s">
        <v>347</v>
      </c>
    </row>
    <row r="128" spans="1:10" ht="51" x14ac:dyDescent="0.2">
      <c r="A128" s="18" t="s">
        <v>146</v>
      </c>
      <c r="B128" s="18" t="s">
        <v>343</v>
      </c>
      <c r="C128" s="18" t="s">
        <v>344</v>
      </c>
      <c r="D128" s="18" t="s">
        <v>210</v>
      </c>
      <c r="E128" s="3">
        <v>2</v>
      </c>
      <c r="F128" s="21">
        <f>$F$6/$E$146</f>
        <v>0.35407162408759124</v>
      </c>
      <c r="G128" s="20">
        <f t="shared" si="1"/>
        <v>1</v>
      </c>
      <c r="H128" s="18">
        <v>1</v>
      </c>
      <c r="I128" s="23">
        <v>1</v>
      </c>
      <c r="J128" s="18" t="s">
        <v>347</v>
      </c>
    </row>
    <row r="129" spans="1:11" ht="51" x14ac:dyDescent="0.2">
      <c r="A129" s="18" t="s">
        <v>146</v>
      </c>
      <c r="B129" s="18" t="s">
        <v>343</v>
      </c>
      <c r="C129" s="18" t="s">
        <v>344</v>
      </c>
      <c r="D129" s="18" t="s">
        <v>212</v>
      </c>
      <c r="E129" s="3">
        <v>1</v>
      </c>
      <c r="F129" s="21">
        <f>$F$6/$E$146</f>
        <v>0.35407162408759124</v>
      </c>
      <c r="G129" s="20">
        <f t="shared" si="1"/>
        <v>0</v>
      </c>
      <c r="H129" s="18">
        <v>0</v>
      </c>
      <c r="I129" s="23">
        <v>0</v>
      </c>
      <c r="J129" s="18" t="s">
        <v>348</v>
      </c>
    </row>
    <row r="130" spans="1:11" ht="51" x14ac:dyDescent="0.2">
      <c r="A130" s="18" t="s">
        <v>146</v>
      </c>
      <c r="B130" s="18" t="s">
        <v>343</v>
      </c>
      <c r="C130" s="18" t="s">
        <v>344</v>
      </c>
      <c r="D130" s="18" t="s">
        <v>214</v>
      </c>
      <c r="E130" s="3">
        <v>1</v>
      </c>
      <c r="F130" s="21">
        <f>$F$6/$E$146</f>
        <v>0.35407162408759124</v>
      </c>
      <c r="G130" s="20">
        <f t="shared" si="1"/>
        <v>0</v>
      </c>
      <c r="H130" s="18">
        <v>0</v>
      </c>
      <c r="I130" s="23">
        <v>0</v>
      </c>
      <c r="J130" s="18" t="s">
        <v>349</v>
      </c>
    </row>
    <row r="131" spans="1:11" ht="25.5" x14ac:dyDescent="0.2">
      <c r="A131" s="18" t="s">
        <v>146</v>
      </c>
      <c r="B131" s="18" t="s">
        <v>350</v>
      </c>
      <c r="C131" s="18" t="s">
        <v>351</v>
      </c>
      <c r="D131" s="18" t="s">
        <v>352</v>
      </c>
      <c r="E131" s="3">
        <v>32</v>
      </c>
      <c r="F131" s="21">
        <f>$F$6/$E$146</f>
        <v>0.35407162408759124</v>
      </c>
      <c r="G131" s="20">
        <f t="shared" si="1"/>
        <v>11</v>
      </c>
      <c r="H131" s="18">
        <v>11</v>
      </c>
      <c r="I131" s="23">
        <v>11</v>
      </c>
      <c r="J131" s="18" t="s">
        <v>353</v>
      </c>
    </row>
    <row r="132" spans="1:11" ht="25.5" x14ac:dyDescent="0.2">
      <c r="A132" s="18" t="s">
        <v>146</v>
      </c>
      <c r="B132" s="18" t="s">
        <v>350</v>
      </c>
      <c r="C132" s="18" t="s">
        <v>351</v>
      </c>
      <c r="D132" s="18" t="s">
        <v>354</v>
      </c>
      <c r="E132" s="3">
        <v>28</v>
      </c>
      <c r="F132" s="21">
        <f>$F$6/$E$146</f>
        <v>0.35407162408759124</v>
      </c>
      <c r="G132" s="20">
        <f t="shared" si="1"/>
        <v>10</v>
      </c>
      <c r="H132" s="18">
        <v>10</v>
      </c>
      <c r="I132" s="23">
        <v>10</v>
      </c>
      <c r="J132" s="18" t="s">
        <v>353</v>
      </c>
    </row>
    <row r="133" spans="1:11" ht="25.5" x14ac:dyDescent="0.2">
      <c r="A133" s="18" t="s">
        <v>146</v>
      </c>
      <c r="B133" s="18" t="s">
        <v>350</v>
      </c>
      <c r="C133" s="18" t="s">
        <v>351</v>
      </c>
      <c r="D133" s="18" t="s">
        <v>355</v>
      </c>
      <c r="E133" s="3">
        <v>49</v>
      </c>
      <c r="F133" s="21">
        <f>$F$6/$E$146</f>
        <v>0.35407162408759124</v>
      </c>
      <c r="G133" s="20">
        <f t="shared" si="1"/>
        <v>17</v>
      </c>
      <c r="H133" s="18">
        <v>17</v>
      </c>
      <c r="I133" s="23">
        <v>17</v>
      </c>
      <c r="J133" s="18" t="s">
        <v>353</v>
      </c>
    </row>
    <row r="134" spans="1:11" ht="25.5" x14ac:dyDescent="0.2">
      <c r="A134" s="18" t="s">
        <v>146</v>
      </c>
      <c r="B134" s="18" t="s">
        <v>350</v>
      </c>
      <c r="C134" s="18" t="s">
        <v>351</v>
      </c>
      <c r="D134" s="18" t="s">
        <v>356</v>
      </c>
      <c r="E134" s="3">
        <v>27</v>
      </c>
      <c r="F134" s="21">
        <f>$F$6/$E$146</f>
        <v>0.35407162408759124</v>
      </c>
      <c r="G134" s="20">
        <f t="shared" si="1"/>
        <v>10</v>
      </c>
      <c r="H134" s="18">
        <v>10</v>
      </c>
      <c r="I134" s="23">
        <v>10</v>
      </c>
      <c r="J134" s="18" t="s">
        <v>353</v>
      </c>
    </row>
    <row r="135" spans="1:11" ht="51" x14ac:dyDescent="0.2">
      <c r="A135" s="18" t="s">
        <v>146</v>
      </c>
      <c r="B135" s="18" t="s">
        <v>357</v>
      </c>
      <c r="C135" s="18" t="s">
        <v>358</v>
      </c>
      <c r="D135" s="18" t="s">
        <v>359</v>
      </c>
      <c r="E135" s="3">
        <v>0</v>
      </c>
      <c r="F135" s="21">
        <f>$F$6/$E$146</f>
        <v>0.35407162408759124</v>
      </c>
      <c r="G135" s="20">
        <f t="shared" si="1"/>
        <v>0</v>
      </c>
      <c r="H135" s="18">
        <v>0</v>
      </c>
      <c r="I135" s="23">
        <v>0</v>
      </c>
      <c r="J135" s="18" t="s">
        <v>360</v>
      </c>
    </row>
    <row r="136" spans="1:11" ht="51" x14ac:dyDescent="0.2">
      <c r="A136" s="18" t="s">
        <v>146</v>
      </c>
      <c r="B136" s="18" t="s">
        <v>357</v>
      </c>
      <c r="C136" s="18" t="s">
        <v>358</v>
      </c>
      <c r="D136" s="18" t="s">
        <v>361</v>
      </c>
      <c r="E136" s="3">
        <v>0</v>
      </c>
      <c r="F136" s="21">
        <f>$F$6/$E$146</f>
        <v>0.35407162408759124</v>
      </c>
      <c r="G136" s="20">
        <f t="shared" si="1"/>
        <v>0</v>
      </c>
      <c r="H136" s="18">
        <v>0</v>
      </c>
      <c r="I136" s="23">
        <v>0</v>
      </c>
      <c r="J136" s="18" t="s">
        <v>360</v>
      </c>
    </row>
    <row r="137" spans="1:11" ht="51" x14ac:dyDescent="0.2">
      <c r="A137" s="18" t="s">
        <v>146</v>
      </c>
      <c r="B137" s="18" t="s">
        <v>357</v>
      </c>
      <c r="C137" s="18" t="s">
        <v>358</v>
      </c>
      <c r="D137" s="18" t="s">
        <v>362</v>
      </c>
      <c r="E137" s="3">
        <v>0</v>
      </c>
      <c r="F137" s="21">
        <f>$F$6/$E$146</f>
        <v>0.35407162408759124</v>
      </c>
      <c r="G137" s="20">
        <f t="shared" si="1"/>
        <v>0</v>
      </c>
      <c r="H137" s="18">
        <v>0</v>
      </c>
      <c r="I137" s="23">
        <v>0</v>
      </c>
      <c r="J137" s="18" t="s">
        <v>360</v>
      </c>
    </row>
    <row r="138" spans="1:11" ht="51" x14ac:dyDescent="0.2">
      <c r="A138" s="18" t="s">
        <v>146</v>
      </c>
      <c r="B138" s="18" t="s">
        <v>357</v>
      </c>
      <c r="C138" s="18" t="s">
        <v>358</v>
      </c>
      <c r="D138" s="18" t="s">
        <v>363</v>
      </c>
      <c r="E138" s="3">
        <v>0</v>
      </c>
      <c r="F138" s="21">
        <f>$F$6/$E$146</f>
        <v>0.35407162408759124</v>
      </c>
      <c r="G138" s="20">
        <f t="shared" ref="G138:H144" si="2">ROUND(E138*F138, 0)</f>
        <v>0</v>
      </c>
      <c r="H138" s="18">
        <v>0</v>
      </c>
      <c r="I138" s="23">
        <v>0</v>
      </c>
      <c r="J138" s="18" t="s">
        <v>360</v>
      </c>
    </row>
    <row r="139" spans="1:11" ht="51" x14ac:dyDescent="0.2">
      <c r="A139" s="18" t="s">
        <v>146</v>
      </c>
      <c r="B139" s="18" t="s">
        <v>364</v>
      </c>
      <c r="C139" s="18" t="s">
        <v>365</v>
      </c>
      <c r="D139" s="18" t="s">
        <v>366</v>
      </c>
      <c r="E139" s="3">
        <v>23</v>
      </c>
      <c r="F139" s="21">
        <f>$F$6/$E$146</f>
        <v>0.35407162408759124</v>
      </c>
      <c r="G139" s="20">
        <f t="shared" si="2"/>
        <v>8</v>
      </c>
      <c r="H139" s="18">
        <v>8</v>
      </c>
      <c r="I139" s="23">
        <v>8</v>
      </c>
      <c r="J139" s="18" t="s">
        <v>367</v>
      </c>
    </row>
    <row r="140" spans="1:11" ht="51" x14ac:dyDescent="0.2">
      <c r="A140" s="18" t="s">
        <v>146</v>
      </c>
      <c r="B140" s="18" t="s">
        <v>364</v>
      </c>
      <c r="C140" s="18" t="s">
        <v>365</v>
      </c>
      <c r="D140" s="18" t="s">
        <v>368</v>
      </c>
      <c r="E140" s="3">
        <v>22</v>
      </c>
      <c r="F140" s="21">
        <f>$F$6/$E$146</f>
        <v>0.35407162408759124</v>
      </c>
      <c r="G140" s="20">
        <f t="shared" si="2"/>
        <v>8</v>
      </c>
      <c r="H140" s="18">
        <v>8</v>
      </c>
      <c r="I140" s="23">
        <v>8</v>
      </c>
      <c r="J140" s="18" t="s">
        <v>369</v>
      </c>
    </row>
    <row r="141" spans="1:11" ht="51" x14ac:dyDescent="0.2">
      <c r="A141" s="18" t="s">
        <v>146</v>
      </c>
      <c r="B141" s="18" t="s">
        <v>364</v>
      </c>
      <c r="C141" s="18" t="s">
        <v>365</v>
      </c>
      <c r="D141" s="18" t="s">
        <v>370</v>
      </c>
      <c r="E141" s="3">
        <v>24</v>
      </c>
      <c r="F141" s="21">
        <f>$F$6/$E$146</f>
        <v>0.35407162408759124</v>
      </c>
      <c r="G141" s="20">
        <f t="shared" si="2"/>
        <v>8</v>
      </c>
      <c r="H141" s="18">
        <v>8</v>
      </c>
      <c r="I141" s="23">
        <v>8</v>
      </c>
      <c r="J141" s="18" t="s">
        <v>369</v>
      </c>
    </row>
    <row r="142" spans="1:11" ht="51" x14ac:dyDescent="0.2">
      <c r="A142" s="18" t="s">
        <v>146</v>
      </c>
      <c r="B142" s="18" t="s">
        <v>364</v>
      </c>
      <c r="C142" s="18" t="s">
        <v>365</v>
      </c>
      <c r="D142" s="18" t="s">
        <v>371</v>
      </c>
      <c r="E142" s="3">
        <v>24</v>
      </c>
      <c r="F142" s="21">
        <f>$F$6/$E$146</f>
        <v>0.35407162408759124</v>
      </c>
      <c r="G142" s="20">
        <f t="shared" si="2"/>
        <v>8</v>
      </c>
      <c r="H142" s="18">
        <v>8</v>
      </c>
      <c r="I142" s="23">
        <v>8</v>
      </c>
      <c r="J142" s="18" t="s">
        <v>367</v>
      </c>
    </row>
    <row r="143" spans="1:11" ht="38.25" x14ac:dyDescent="0.2">
      <c r="A143" s="18" t="s">
        <v>146</v>
      </c>
      <c r="B143" s="18" t="s">
        <v>372</v>
      </c>
      <c r="C143" s="18" t="s">
        <v>373</v>
      </c>
      <c r="D143" s="18" t="s">
        <v>374</v>
      </c>
      <c r="E143" s="3">
        <v>54</v>
      </c>
      <c r="F143" s="21">
        <f>$F$6/$E$146</f>
        <v>0.35407162408759124</v>
      </c>
      <c r="G143" s="20">
        <f t="shared" si="2"/>
        <v>19</v>
      </c>
      <c r="H143" s="18">
        <v>19</v>
      </c>
      <c r="I143" s="23">
        <v>19</v>
      </c>
      <c r="J143" s="18" t="s">
        <v>375</v>
      </c>
    </row>
    <row r="144" spans="1:11" ht="38.25" x14ac:dyDescent="0.2">
      <c r="A144" s="18" t="s">
        <v>146</v>
      </c>
      <c r="B144" s="18" t="s">
        <v>372</v>
      </c>
      <c r="C144" s="18" t="s">
        <v>373</v>
      </c>
      <c r="D144" s="18" t="s">
        <v>376</v>
      </c>
      <c r="E144" s="3">
        <v>59</v>
      </c>
      <c r="F144" s="21">
        <f>$F$6/$E$146</f>
        <v>0.35407162408759124</v>
      </c>
      <c r="G144" s="20">
        <f t="shared" si="2"/>
        <v>21</v>
      </c>
      <c r="H144" s="18">
        <v>21</v>
      </c>
      <c r="I144" s="23">
        <v>21</v>
      </c>
      <c r="J144" s="18" t="s">
        <v>375</v>
      </c>
      <c r="K144" s="15"/>
    </row>
    <row r="145" spans="1:11" x14ac:dyDescent="0.2">
      <c r="A145" s="18" t="s">
        <v>1</v>
      </c>
      <c r="B145" s="18" t="s">
        <v>1</v>
      </c>
      <c r="C145" s="18" t="s">
        <v>1</v>
      </c>
      <c r="D145" s="18" t="s">
        <v>1</v>
      </c>
      <c r="E145" s="18" t="s">
        <v>1</v>
      </c>
      <c r="F145" s="18" t="s">
        <v>1</v>
      </c>
      <c r="G145" s="18" t="s">
        <v>1</v>
      </c>
      <c r="H145" s="18" t="s">
        <v>1</v>
      </c>
      <c r="I145" s="23" t="s">
        <v>1</v>
      </c>
      <c r="J145" s="18" t="s">
        <v>1</v>
      </c>
      <c r="K145" s="18" t="s">
        <v>1</v>
      </c>
    </row>
    <row r="146" spans="1:11" x14ac:dyDescent="0.2">
      <c r="A146" s="18" t="s">
        <v>1</v>
      </c>
      <c r="B146" s="19" t="s">
        <v>138</v>
      </c>
      <c r="C146" s="18" t="s">
        <v>1</v>
      </c>
      <c r="D146" s="18" t="s">
        <v>1</v>
      </c>
      <c r="E146" s="18">
        <v>17536</v>
      </c>
      <c r="F146" s="18" t="s">
        <v>1</v>
      </c>
      <c r="G146" s="18">
        <v>6201</v>
      </c>
      <c r="H146" s="18">
        <v>6209</v>
      </c>
      <c r="I146" s="23">
        <v>6209</v>
      </c>
      <c r="J146" s="15"/>
      <c r="K146" s="18" t="s">
        <v>1</v>
      </c>
    </row>
    <row r="147" spans="1:11" x14ac:dyDescent="0.2">
      <c r="A147" s="15" t="s">
        <v>1</v>
      </c>
      <c r="B147" s="15"/>
      <c r="C147" s="15"/>
      <c r="D147" s="15"/>
      <c r="E147" s="15"/>
      <c r="F147" s="15"/>
      <c r="G147" s="15"/>
      <c r="H147" s="15"/>
      <c r="I147" s="15"/>
      <c r="J147" s="15"/>
      <c r="K147" s="15"/>
    </row>
    <row r="148" spans="1:11" ht="12.6" customHeight="1" x14ac:dyDescent="0.2">
      <c r="A148" s="32" t="s">
        <v>377</v>
      </c>
      <c r="B148" s="31" t="s">
        <v>1</v>
      </c>
      <c r="C148" s="31" t="s">
        <v>1</v>
      </c>
      <c r="D148" s="31" t="s">
        <v>1</v>
      </c>
      <c r="E148" s="31" t="s">
        <v>1</v>
      </c>
      <c r="F148" s="31" t="s">
        <v>1</v>
      </c>
      <c r="G148" s="31" t="s">
        <v>1</v>
      </c>
      <c r="H148" s="31" t="s">
        <v>1</v>
      </c>
      <c r="I148" s="31" t="s">
        <v>1</v>
      </c>
      <c r="J148" s="31" t="s">
        <v>1</v>
      </c>
      <c r="K148" s="15" t="s">
        <v>1</v>
      </c>
    </row>
    <row r="149" spans="1:11" x14ac:dyDescent="0.2">
      <c r="A149" s="31" t="s">
        <v>1</v>
      </c>
      <c r="B149" s="31" t="s">
        <v>1</v>
      </c>
      <c r="C149" s="31" t="s">
        <v>1</v>
      </c>
      <c r="D149" s="31" t="s">
        <v>1</v>
      </c>
      <c r="E149" s="31" t="s">
        <v>1</v>
      </c>
      <c r="F149" s="31" t="s">
        <v>1</v>
      </c>
      <c r="G149" s="31" t="s">
        <v>1</v>
      </c>
      <c r="H149" s="31" t="s">
        <v>1</v>
      </c>
      <c r="I149" s="31" t="s">
        <v>1</v>
      </c>
      <c r="J149" s="31" t="s">
        <v>1</v>
      </c>
      <c r="K149" s="15" t="s">
        <v>1</v>
      </c>
    </row>
    <row r="150" spans="1:11" x14ac:dyDescent="0.2">
      <c r="A150" s="31" t="s">
        <v>1</v>
      </c>
      <c r="B150" s="31" t="s">
        <v>1</v>
      </c>
      <c r="C150" s="31" t="s">
        <v>1</v>
      </c>
      <c r="D150" s="31" t="s">
        <v>1</v>
      </c>
      <c r="E150" s="31" t="s">
        <v>1</v>
      </c>
      <c r="F150" s="31" t="s">
        <v>1</v>
      </c>
      <c r="G150" s="31" t="s">
        <v>1</v>
      </c>
      <c r="H150" s="31" t="s">
        <v>1</v>
      </c>
      <c r="I150" s="31" t="s">
        <v>1</v>
      </c>
      <c r="J150" s="31" t="s">
        <v>1</v>
      </c>
      <c r="K150" s="15"/>
    </row>
    <row r="151" spans="1:11" x14ac:dyDescent="0.2">
      <c r="A151" s="15" t="s">
        <v>1</v>
      </c>
      <c r="B151" s="15"/>
      <c r="C151" s="15"/>
      <c r="D151" s="15"/>
      <c r="E151" s="15"/>
      <c r="F151" s="15"/>
      <c r="G151" s="15"/>
      <c r="H151" s="15"/>
      <c r="I151" s="15"/>
      <c r="J151" s="15"/>
      <c r="K151" s="15"/>
    </row>
    <row r="152" spans="1:11" ht="12.6" customHeight="1" x14ac:dyDescent="0.2">
      <c r="A152" s="32" t="s">
        <v>378</v>
      </c>
      <c r="B152" s="31" t="s">
        <v>1</v>
      </c>
      <c r="C152" s="31" t="s">
        <v>1</v>
      </c>
      <c r="D152" s="31" t="s">
        <v>1</v>
      </c>
      <c r="E152" s="31" t="s">
        <v>1</v>
      </c>
      <c r="F152" s="31" t="s">
        <v>1</v>
      </c>
      <c r="G152" s="31" t="s">
        <v>1</v>
      </c>
      <c r="H152" s="31" t="s">
        <v>1</v>
      </c>
      <c r="I152" s="31" t="s">
        <v>1</v>
      </c>
      <c r="J152" s="31" t="s">
        <v>1</v>
      </c>
      <c r="K152" s="15" t="s">
        <v>1</v>
      </c>
    </row>
    <row r="153" spans="1:11" x14ac:dyDescent="0.2">
      <c r="A153" s="31" t="s">
        <v>1</v>
      </c>
      <c r="B153" s="31" t="s">
        <v>1</v>
      </c>
      <c r="C153" s="31" t="s">
        <v>1</v>
      </c>
      <c r="D153" s="31" t="s">
        <v>1</v>
      </c>
      <c r="E153" s="31" t="s">
        <v>1</v>
      </c>
      <c r="F153" s="31" t="s">
        <v>1</v>
      </c>
      <c r="G153" s="31" t="s">
        <v>1</v>
      </c>
      <c r="H153" s="31" t="s">
        <v>1</v>
      </c>
      <c r="I153" s="31" t="s">
        <v>1</v>
      </c>
      <c r="J153" s="31" t="s">
        <v>1</v>
      </c>
      <c r="K153" s="15" t="s">
        <v>1</v>
      </c>
    </row>
    <row r="154" spans="1:11" x14ac:dyDescent="0.2">
      <c r="A154" s="31" t="s">
        <v>1</v>
      </c>
      <c r="B154" s="31" t="s">
        <v>1</v>
      </c>
      <c r="C154" s="31" t="s">
        <v>1</v>
      </c>
      <c r="D154" s="31" t="s">
        <v>1</v>
      </c>
      <c r="E154" s="31" t="s">
        <v>1</v>
      </c>
      <c r="F154" s="31" t="s">
        <v>1</v>
      </c>
      <c r="G154" s="31" t="s">
        <v>1</v>
      </c>
      <c r="H154" s="31" t="s">
        <v>1</v>
      </c>
      <c r="I154" s="31" t="s">
        <v>1</v>
      </c>
      <c r="J154" s="31" t="s">
        <v>1</v>
      </c>
      <c r="K154" s="15"/>
    </row>
    <row r="155" spans="1:11" x14ac:dyDescent="0.2">
      <c r="A155" s="31" t="s">
        <v>1</v>
      </c>
      <c r="B155" s="31" t="s">
        <v>1</v>
      </c>
      <c r="C155" s="31" t="s">
        <v>1</v>
      </c>
      <c r="D155" s="31" t="s">
        <v>1</v>
      </c>
      <c r="E155" s="31" t="s">
        <v>1</v>
      </c>
      <c r="F155" s="31" t="s">
        <v>1</v>
      </c>
      <c r="G155" s="31" t="s">
        <v>1</v>
      </c>
      <c r="H155" s="31" t="s">
        <v>1</v>
      </c>
      <c r="I155" s="31" t="s">
        <v>1</v>
      </c>
      <c r="J155" s="31" t="s">
        <v>1</v>
      </c>
      <c r="K155" s="15"/>
    </row>
    <row r="156" spans="1:11" x14ac:dyDescent="0.2">
      <c r="A156" s="15" t="s">
        <v>1</v>
      </c>
      <c r="B156" s="15"/>
      <c r="C156" s="15"/>
      <c r="D156" s="15"/>
      <c r="E156" s="15"/>
      <c r="F156" s="15"/>
      <c r="G156" s="15"/>
      <c r="H156" s="15"/>
      <c r="I156" s="15"/>
      <c r="J156" s="15"/>
      <c r="K156" s="15"/>
    </row>
    <row r="157" spans="1:11" ht="12.6" customHeight="1" x14ac:dyDescent="0.2">
      <c r="A157" s="34" t="s">
        <v>379</v>
      </c>
      <c r="B157" s="33"/>
      <c r="C157" s="33"/>
      <c r="D157" s="33"/>
      <c r="E157" s="33"/>
      <c r="F157" s="33"/>
      <c r="G157" s="33"/>
      <c r="H157" s="33"/>
      <c r="I157" s="33"/>
      <c r="J157" s="33"/>
      <c r="K157" s="15" t="s">
        <v>1</v>
      </c>
    </row>
    <row r="158" spans="1:11" x14ac:dyDescent="0.2">
      <c r="A158" s="33"/>
      <c r="B158" s="33"/>
      <c r="C158" s="33"/>
      <c r="D158" s="33"/>
      <c r="E158" s="33"/>
      <c r="F158" s="33"/>
      <c r="G158" s="33"/>
      <c r="H158" s="33"/>
      <c r="I158" s="33"/>
      <c r="J158" s="33"/>
      <c r="K158" s="15" t="s">
        <v>1</v>
      </c>
    </row>
    <row r="159" spans="1:11" x14ac:dyDescent="0.2">
      <c r="A159" s="16" t="s">
        <v>1</v>
      </c>
      <c r="B159" s="16" t="s">
        <v>1</v>
      </c>
      <c r="C159" s="16" t="s">
        <v>1</v>
      </c>
      <c r="D159" s="16" t="s">
        <v>1</v>
      </c>
      <c r="E159" s="16" t="s">
        <v>1</v>
      </c>
      <c r="F159" s="16" t="s">
        <v>1</v>
      </c>
      <c r="G159" s="16" t="s">
        <v>1</v>
      </c>
      <c r="H159" s="16" t="s">
        <v>1</v>
      </c>
      <c r="I159" s="16" t="s">
        <v>1</v>
      </c>
      <c r="J159" s="16" t="s">
        <v>1</v>
      </c>
      <c r="K159" s="15"/>
    </row>
    <row r="160" spans="1:11" ht="12.6" customHeight="1" x14ac:dyDescent="0.2">
      <c r="A160" s="32" t="s">
        <v>380</v>
      </c>
      <c r="B160" s="31" t="s">
        <v>1</v>
      </c>
      <c r="C160" s="31" t="s">
        <v>1</v>
      </c>
      <c r="D160" s="31" t="s">
        <v>1</v>
      </c>
      <c r="E160" s="31" t="s">
        <v>1</v>
      </c>
      <c r="F160" s="31" t="s">
        <v>1</v>
      </c>
      <c r="G160" s="31" t="s">
        <v>1</v>
      </c>
      <c r="H160" s="31" t="s">
        <v>1</v>
      </c>
      <c r="I160" s="31" t="s">
        <v>1</v>
      </c>
      <c r="J160" s="31" t="s">
        <v>1</v>
      </c>
      <c r="K160" s="15" t="s">
        <v>1</v>
      </c>
    </row>
    <row r="161" spans="1:11" x14ac:dyDescent="0.2">
      <c r="A161" s="31" t="s">
        <v>1</v>
      </c>
      <c r="B161" s="31" t="s">
        <v>1</v>
      </c>
      <c r="C161" s="31" t="s">
        <v>1</v>
      </c>
      <c r="D161" s="31" t="s">
        <v>1</v>
      </c>
      <c r="E161" s="31" t="s">
        <v>1</v>
      </c>
      <c r="F161" s="31" t="s">
        <v>1</v>
      </c>
      <c r="G161" s="31" t="s">
        <v>1</v>
      </c>
      <c r="H161" s="31" t="s">
        <v>1</v>
      </c>
      <c r="I161" s="31" t="s">
        <v>1</v>
      </c>
      <c r="J161" s="31" t="s">
        <v>1</v>
      </c>
      <c r="K161" s="15" t="s">
        <v>1</v>
      </c>
    </row>
    <row r="162" spans="1:11" x14ac:dyDescent="0.2">
      <c r="A162" s="31" t="s">
        <v>1</v>
      </c>
      <c r="B162" s="31" t="s">
        <v>1</v>
      </c>
      <c r="C162" s="31" t="s">
        <v>1</v>
      </c>
      <c r="D162" s="31" t="s">
        <v>1</v>
      </c>
      <c r="E162" s="31" t="s">
        <v>1</v>
      </c>
      <c r="F162" s="31" t="s">
        <v>1</v>
      </c>
      <c r="G162" s="31" t="s">
        <v>1</v>
      </c>
      <c r="H162" s="31" t="s">
        <v>1</v>
      </c>
      <c r="I162" s="31" t="s">
        <v>1</v>
      </c>
      <c r="J162" s="31" t="s">
        <v>1</v>
      </c>
      <c r="K162" s="15"/>
    </row>
    <row r="163" spans="1:11" x14ac:dyDescent="0.2">
      <c r="A163" s="31" t="s">
        <v>1</v>
      </c>
      <c r="B163" s="31" t="s">
        <v>1</v>
      </c>
      <c r="C163" s="31" t="s">
        <v>1</v>
      </c>
      <c r="D163" s="31" t="s">
        <v>1</v>
      </c>
      <c r="E163" s="31" t="s">
        <v>1</v>
      </c>
      <c r="F163" s="31" t="s">
        <v>1</v>
      </c>
      <c r="G163" s="31" t="s">
        <v>1</v>
      </c>
      <c r="H163" s="31" t="s">
        <v>1</v>
      </c>
      <c r="I163" s="31" t="s">
        <v>1</v>
      </c>
      <c r="J163" s="31" t="s">
        <v>1</v>
      </c>
      <c r="K163" s="15"/>
    </row>
    <row r="164" spans="1:11" x14ac:dyDescent="0.2">
      <c r="A164" s="15" t="s">
        <v>1</v>
      </c>
      <c r="B164" s="15"/>
      <c r="C164" s="15"/>
      <c r="D164" s="15"/>
      <c r="E164" s="15"/>
      <c r="F164" s="15"/>
      <c r="G164" s="15"/>
      <c r="H164" s="15"/>
      <c r="I164" s="15"/>
      <c r="J164" s="15"/>
      <c r="K164" s="15"/>
    </row>
  </sheetData>
  <mergeCells count="12">
    <mergeCell ref="A1:K1"/>
    <mergeCell ref="A2:K2"/>
    <mergeCell ref="A4:E4"/>
    <mergeCell ref="F4:H4"/>
    <mergeCell ref="A5:E5"/>
    <mergeCell ref="F5:H5"/>
    <mergeCell ref="A6:E6"/>
    <mergeCell ref="F6:H6"/>
    <mergeCell ref="A160:J163"/>
    <mergeCell ref="A148:J150"/>
    <mergeCell ref="A152:J155"/>
    <mergeCell ref="A157:J158"/>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52BA7-28F5-4A5A-9456-6BCA436DBF9D}">
  <dimension ref="A1:K76"/>
  <sheetViews>
    <sheetView zoomScaleNormal="100" workbookViewId="0">
      <selection activeCell="A7" sqref="A7"/>
    </sheetView>
  </sheetViews>
  <sheetFormatPr defaultColWidth="9.140625" defaultRowHeight="12.75" x14ac:dyDescent="0.2"/>
  <cols>
    <col min="1" max="10" width="12" style="4" customWidth="1"/>
    <col min="11" max="11" width="17.28515625" style="4" customWidth="1"/>
    <col min="12" max="16384" width="9.140625" style="4"/>
  </cols>
  <sheetData>
    <row r="1" spans="1:11" ht="12.6" customHeight="1" x14ac:dyDescent="0.2">
      <c r="A1" s="29" t="s">
        <v>0</v>
      </c>
      <c r="B1" s="25" t="s">
        <v>1</v>
      </c>
      <c r="C1" s="25" t="s">
        <v>1</v>
      </c>
      <c r="D1" s="25" t="s">
        <v>1</v>
      </c>
      <c r="E1" s="25" t="s">
        <v>1</v>
      </c>
      <c r="F1" s="25" t="s">
        <v>1</v>
      </c>
      <c r="G1" s="25" t="s">
        <v>1</v>
      </c>
      <c r="H1" s="25" t="s">
        <v>1</v>
      </c>
      <c r="I1" s="25" t="s">
        <v>1</v>
      </c>
      <c r="J1" s="25" t="s">
        <v>1</v>
      </c>
      <c r="K1" s="25" t="s">
        <v>1</v>
      </c>
    </row>
    <row r="2" spans="1:11" x14ac:dyDescent="0.2">
      <c r="A2" s="29" t="s">
        <v>381</v>
      </c>
      <c r="B2" s="25" t="s">
        <v>1</v>
      </c>
      <c r="C2" s="25" t="s">
        <v>1</v>
      </c>
      <c r="D2" s="25" t="s">
        <v>1</v>
      </c>
      <c r="E2" s="25" t="s">
        <v>1</v>
      </c>
      <c r="F2" s="25" t="s">
        <v>1</v>
      </c>
      <c r="G2" s="25" t="s">
        <v>1</v>
      </c>
      <c r="H2" s="25" t="s">
        <v>1</v>
      </c>
      <c r="I2" s="25" t="s">
        <v>1</v>
      </c>
      <c r="J2" s="25" t="s">
        <v>1</v>
      </c>
      <c r="K2" s="25" t="s">
        <v>1</v>
      </c>
    </row>
    <row r="4" spans="1:11" ht="30" customHeight="1" x14ac:dyDescent="0.2">
      <c r="A4" s="26" t="s">
        <v>2864</v>
      </c>
      <c r="B4" s="27" t="s">
        <v>1</v>
      </c>
      <c r="C4" s="27" t="s">
        <v>1</v>
      </c>
      <c r="D4" s="27" t="s">
        <v>1</v>
      </c>
      <c r="E4" s="27" t="s">
        <v>1</v>
      </c>
      <c r="F4" s="36">
        <v>1514</v>
      </c>
      <c r="G4" s="27" t="s">
        <v>1</v>
      </c>
      <c r="H4" s="27" t="s">
        <v>1</v>
      </c>
      <c r="I4" s="15"/>
      <c r="J4" s="15"/>
      <c r="K4" s="15"/>
    </row>
    <row r="5" spans="1:11" ht="30" customHeight="1" x14ac:dyDescent="0.2">
      <c r="A5" s="26" t="s">
        <v>2865</v>
      </c>
      <c r="B5" s="27" t="s">
        <v>1</v>
      </c>
      <c r="C5" s="27" t="s">
        <v>1</v>
      </c>
      <c r="D5" s="27" t="s">
        <v>1</v>
      </c>
      <c r="E5" s="27" t="s">
        <v>1</v>
      </c>
      <c r="F5" s="36">
        <v>45</v>
      </c>
      <c r="G5" s="27"/>
      <c r="H5" s="27"/>
      <c r="I5" s="15"/>
      <c r="J5" s="15"/>
      <c r="K5" s="15"/>
    </row>
    <row r="6" spans="1:11" ht="30" customHeight="1" x14ac:dyDescent="0.2">
      <c r="A6" s="26" t="s">
        <v>2866</v>
      </c>
      <c r="B6" s="27" t="s">
        <v>1</v>
      </c>
      <c r="C6" s="27" t="s">
        <v>1</v>
      </c>
      <c r="D6" s="27" t="s">
        <v>1</v>
      </c>
      <c r="E6" s="27" t="s">
        <v>1</v>
      </c>
      <c r="F6" s="36" t="s">
        <v>2867</v>
      </c>
      <c r="G6" s="27" t="s">
        <v>1</v>
      </c>
      <c r="H6" s="27" t="s">
        <v>1</v>
      </c>
      <c r="I6" s="15"/>
      <c r="J6" s="15"/>
      <c r="K6" s="15"/>
    </row>
    <row r="7" spans="1:11" x14ac:dyDescent="0.2">
      <c r="A7" s="15" t="s">
        <v>1</v>
      </c>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19" t="s">
        <v>4</v>
      </c>
      <c r="B9" s="19" t="s">
        <v>5</v>
      </c>
      <c r="C9" s="19" t="s">
        <v>6</v>
      </c>
      <c r="D9" s="19" t="s">
        <v>7</v>
      </c>
      <c r="E9" s="17" t="s">
        <v>8</v>
      </c>
      <c r="F9" s="19" t="s">
        <v>9</v>
      </c>
      <c r="G9" s="19" t="s">
        <v>10</v>
      </c>
      <c r="H9" s="19" t="s">
        <v>11</v>
      </c>
      <c r="I9" s="19" t="s">
        <v>12</v>
      </c>
      <c r="J9" s="19" t="s">
        <v>13</v>
      </c>
      <c r="K9" s="15"/>
    </row>
    <row r="10" spans="1:11" x14ac:dyDescent="0.2">
      <c r="A10" s="18" t="s">
        <v>382</v>
      </c>
      <c r="B10" s="18" t="s">
        <v>384</v>
      </c>
      <c r="C10" s="18" t="s">
        <v>385</v>
      </c>
      <c r="D10" s="18" t="s">
        <v>23</v>
      </c>
      <c r="E10" s="3">
        <v>419</v>
      </c>
      <c r="F10" s="21">
        <f>1480/$E$58</f>
        <v>0.15184159228480559</v>
      </c>
      <c r="G10" s="6">
        <f>ROUND(E10*F10, 0)</f>
        <v>64</v>
      </c>
      <c r="H10" s="6">
        <v>64</v>
      </c>
      <c r="I10" s="6">
        <v>64</v>
      </c>
      <c r="J10" s="18" t="s">
        <v>387</v>
      </c>
      <c r="K10" s="15"/>
    </row>
    <row r="11" spans="1:11" ht="25.5" x14ac:dyDescent="0.2">
      <c r="A11" s="18" t="s">
        <v>382</v>
      </c>
      <c r="B11" s="18" t="s">
        <v>388</v>
      </c>
      <c r="C11" s="18" t="s">
        <v>389</v>
      </c>
      <c r="D11" s="18" t="s">
        <v>15</v>
      </c>
      <c r="E11" s="3">
        <v>316</v>
      </c>
      <c r="F11" s="21">
        <f t="shared" ref="F11:F56" si="0">1480/$E$58</f>
        <v>0.15184159228480559</v>
      </c>
      <c r="G11" s="6">
        <f t="shared" ref="G11:G56" si="1">ROUND(E11*F11, 0)</f>
        <v>48</v>
      </c>
      <c r="H11" s="6">
        <v>48</v>
      </c>
      <c r="I11" s="6">
        <v>48</v>
      </c>
      <c r="J11" s="18" t="s">
        <v>390</v>
      </c>
    </row>
    <row r="12" spans="1:11" ht="25.5" x14ac:dyDescent="0.2">
      <c r="A12" s="18" t="s">
        <v>382</v>
      </c>
      <c r="B12" s="18" t="s">
        <v>391</v>
      </c>
      <c r="C12" s="18" t="s">
        <v>392</v>
      </c>
      <c r="D12" s="18" t="s">
        <v>225</v>
      </c>
      <c r="E12" s="3">
        <v>2</v>
      </c>
      <c r="F12" s="21">
        <f t="shared" si="0"/>
        <v>0.15184159228480559</v>
      </c>
      <c r="G12" s="6">
        <f t="shared" si="1"/>
        <v>0</v>
      </c>
      <c r="H12" s="6">
        <v>0</v>
      </c>
      <c r="I12" s="6">
        <v>0</v>
      </c>
      <c r="J12" s="18" t="s">
        <v>393</v>
      </c>
    </row>
    <row r="13" spans="1:11" ht="25.5" x14ac:dyDescent="0.2">
      <c r="A13" s="18" t="s">
        <v>382</v>
      </c>
      <c r="B13" s="18" t="s">
        <v>391</v>
      </c>
      <c r="C13" s="18" t="s">
        <v>392</v>
      </c>
      <c r="D13" s="18" t="s">
        <v>227</v>
      </c>
      <c r="E13" s="3">
        <v>2</v>
      </c>
      <c r="F13" s="21">
        <f t="shared" si="0"/>
        <v>0.15184159228480559</v>
      </c>
      <c r="G13" s="6">
        <f t="shared" si="1"/>
        <v>0</v>
      </c>
      <c r="H13" s="6">
        <v>0</v>
      </c>
      <c r="I13" s="6">
        <v>0</v>
      </c>
      <c r="J13" s="18" t="s">
        <v>393</v>
      </c>
    </row>
    <row r="14" spans="1:11" ht="25.5" x14ac:dyDescent="0.2">
      <c r="A14" s="18" t="s">
        <v>382</v>
      </c>
      <c r="B14" s="18" t="s">
        <v>391</v>
      </c>
      <c r="C14" s="18" t="s">
        <v>392</v>
      </c>
      <c r="D14" s="18" t="s">
        <v>394</v>
      </c>
      <c r="E14" s="3">
        <v>2</v>
      </c>
      <c r="F14" s="21">
        <f t="shared" si="0"/>
        <v>0.15184159228480559</v>
      </c>
      <c r="G14" s="6">
        <f t="shared" si="1"/>
        <v>0</v>
      </c>
      <c r="H14" s="6">
        <v>0</v>
      </c>
      <c r="I14" s="6">
        <v>0</v>
      </c>
      <c r="J14" s="18" t="s">
        <v>395</v>
      </c>
    </row>
    <row r="15" spans="1:11" ht="25.5" x14ac:dyDescent="0.2">
      <c r="A15" s="18" t="s">
        <v>382</v>
      </c>
      <c r="B15" s="18" t="s">
        <v>391</v>
      </c>
      <c r="C15" s="18" t="s">
        <v>392</v>
      </c>
      <c r="D15" s="18" t="s">
        <v>396</v>
      </c>
      <c r="E15" s="3">
        <v>3</v>
      </c>
      <c r="F15" s="21">
        <f t="shared" si="0"/>
        <v>0.15184159228480559</v>
      </c>
      <c r="G15" s="6">
        <f t="shared" si="1"/>
        <v>0</v>
      </c>
      <c r="H15" s="6">
        <v>0</v>
      </c>
      <c r="I15" s="6">
        <v>0</v>
      </c>
      <c r="J15" s="18" t="s">
        <v>395</v>
      </c>
    </row>
    <row r="16" spans="1:11" ht="25.5" x14ac:dyDescent="0.2">
      <c r="A16" s="18" t="s">
        <v>382</v>
      </c>
      <c r="B16" s="18" t="s">
        <v>391</v>
      </c>
      <c r="C16" s="18" t="s">
        <v>392</v>
      </c>
      <c r="D16" s="18" t="s">
        <v>171</v>
      </c>
      <c r="E16" s="3">
        <v>1</v>
      </c>
      <c r="F16" s="21">
        <f t="shared" si="0"/>
        <v>0.15184159228480559</v>
      </c>
      <c r="G16" s="6">
        <f t="shared" si="1"/>
        <v>0</v>
      </c>
      <c r="H16" s="6">
        <v>0</v>
      </c>
      <c r="I16" s="6">
        <v>0</v>
      </c>
      <c r="J16" s="18" t="s">
        <v>397</v>
      </c>
    </row>
    <row r="17" spans="1:10" ht="25.5" x14ac:dyDescent="0.2">
      <c r="A17" s="18" t="s">
        <v>382</v>
      </c>
      <c r="B17" s="18" t="s">
        <v>391</v>
      </c>
      <c r="C17" s="18" t="s">
        <v>392</v>
      </c>
      <c r="D17" s="18" t="s">
        <v>173</v>
      </c>
      <c r="E17" s="3">
        <v>1</v>
      </c>
      <c r="F17" s="21">
        <f t="shared" si="0"/>
        <v>0.15184159228480559</v>
      </c>
      <c r="G17" s="6">
        <f t="shared" si="1"/>
        <v>0</v>
      </c>
      <c r="H17" s="6">
        <v>0</v>
      </c>
      <c r="I17" s="6">
        <v>0</v>
      </c>
      <c r="J17" s="18" t="s">
        <v>397</v>
      </c>
    </row>
    <row r="18" spans="1:10" x14ac:dyDescent="0.2">
      <c r="A18" s="18" t="s">
        <v>382</v>
      </c>
      <c r="B18" s="18" t="s">
        <v>398</v>
      </c>
      <c r="C18" s="18" t="s">
        <v>399</v>
      </c>
      <c r="D18" s="18" t="s">
        <v>16</v>
      </c>
      <c r="E18" s="3">
        <v>76</v>
      </c>
      <c r="F18" s="21">
        <f t="shared" si="0"/>
        <v>0.15184159228480559</v>
      </c>
      <c r="G18" s="6">
        <f t="shared" si="1"/>
        <v>12</v>
      </c>
      <c r="H18" s="6">
        <v>12</v>
      </c>
      <c r="I18" s="6">
        <v>12</v>
      </c>
      <c r="J18" s="18" t="s">
        <v>400</v>
      </c>
    </row>
    <row r="19" spans="1:10" x14ac:dyDescent="0.2">
      <c r="A19" s="18" t="s">
        <v>382</v>
      </c>
      <c r="B19" s="18" t="s">
        <v>398</v>
      </c>
      <c r="C19" s="18" t="s">
        <v>399</v>
      </c>
      <c r="D19" s="18" t="s">
        <v>23</v>
      </c>
      <c r="E19" s="3">
        <v>207</v>
      </c>
      <c r="F19" s="21">
        <f t="shared" si="0"/>
        <v>0.15184159228480559</v>
      </c>
      <c r="G19" s="6">
        <f t="shared" si="1"/>
        <v>31</v>
      </c>
      <c r="H19" s="6">
        <v>31</v>
      </c>
      <c r="I19" s="6">
        <v>31</v>
      </c>
      <c r="J19" s="18" t="s">
        <v>401</v>
      </c>
    </row>
    <row r="20" spans="1:10" ht="25.5" x14ac:dyDescent="0.2">
      <c r="A20" s="18" t="s">
        <v>382</v>
      </c>
      <c r="B20" s="18" t="s">
        <v>403</v>
      </c>
      <c r="C20" s="18" t="s">
        <v>404</v>
      </c>
      <c r="D20" s="18" t="s">
        <v>119</v>
      </c>
      <c r="E20" s="3">
        <v>214</v>
      </c>
      <c r="F20" s="21">
        <f t="shared" si="0"/>
        <v>0.15184159228480559</v>
      </c>
      <c r="G20" s="6">
        <f t="shared" si="1"/>
        <v>32</v>
      </c>
      <c r="H20" s="6">
        <v>32</v>
      </c>
      <c r="I20" s="6">
        <v>32</v>
      </c>
      <c r="J20" s="18" t="s">
        <v>402</v>
      </c>
    </row>
    <row r="21" spans="1:10" ht="38.25" x14ac:dyDescent="0.2">
      <c r="A21" s="18" t="s">
        <v>382</v>
      </c>
      <c r="B21" s="18" t="s">
        <v>405</v>
      </c>
      <c r="C21" s="18" t="s">
        <v>406</v>
      </c>
      <c r="D21" s="18" t="s">
        <v>16</v>
      </c>
      <c r="E21" s="3">
        <v>1517</v>
      </c>
      <c r="F21" s="21">
        <f t="shared" si="0"/>
        <v>0.15184159228480559</v>
      </c>
      <c r="G21" s="6">
        <f t="shared" si="1"/>
        <v>230</v>
      </c>
      <c r="H21" s="6">
        <v>230</v>
      </c>
      <c r="I21" s="6">
        <v>230</v>
      </c>
      <c r="J21" s="18" t="s">
        <v>408</v>
      </c>
    </row>
    <row r="22" spans="1:10" ht="38.25" x14ac:dyDescent="0.2">
      <c r="A22" s="18" t="s">
        <v>382</v>
      </c>
      <c r="B22" s="18" t="s">
        <v>405</v>
      </c>
      <c r="C22" s="18" t="s">
        <v>406</v>
      </c>
      <c r="D22" s="18" t="s">
        <v>23</v>
      </c>
      <c r="E22" s="3">
        <v>748</v>
      </c>
      <c r="F22" s="21">
        <f t="shared" si="0"/>
        <v>0.15184159228480559</v>
      </c>
      <c r="G22" s="6">
        <f t="shared" si="1"/>
        <v>114</v>
      </c>
      <c r="H22" s="6">
        <v>114</v>
      </c>
      <c r="I22" s="6">
        <v>114</v>
      </c>
      <c r="J22" s="18" t="s">
        <v>409</v>
      </c>
    </row>
    <row r="23" spans="1:10" ht="25.5" x14ac:dyDescent="0.2">
      <c r="A23" s="18" t="s">
        <v>382</v>
      </c>
      <c r="B23" s="18" t="s">
        <v>410</v>
      </c>
      <c r="C23" s="18" t="s">
        <v>411</v>
      </c>
      <c r="D23" s="18" t="s">
        <v>16</v>
      </c>
      <c r="E23" s="3">
        <v>829</v>
      </c>
      <c r="F23" s="21">
        <f t="shared" si="0"/>
        <v>0.15184159228480559</v>
      </c>
      <c r="G23" s="6">
        <f t="shared" si="1"/>
        <v>126</v>
      </c>
      <c r="H23" s="6">
        <v>126</v>
      </c>
      <c r="I23" s="6">
        <v>126</v>
      </c>
      <c r="J23" s="18" t="s">
        <v>412</v>
      </c>
    </row>
    <row r="24" spans="1:10" ht="25.5" x14ac:dyDescent="0.2">
      <c r="A24" s="18" t="s">
        <v>382</v>
      </c>
      <c r="B24" s="18" t="s">
        <v>413</v>
      </c>
      <c r="C24" s="18" t="s">
        <v>414</v>
      </c>
      <c r="D24" s="18" t="s">
        <v>18</v>
      </c>
      <c r="E24" s="3">
        <v>456</v>
      </c>
      <c r="F24" s="21">
        <f t="shared" si="0"/>
        <v>0.15184159228480559</v>
      </c>
      <c r="G24" s="6">
        <f t="shared" si="1"/>
        <v>69</v>
      </c>
      <c r="H24" s="6">
        <v>69</v>
      </c>
      <c r="I24" s="6">
        <v>69</v>
      </c>
      <c r="J24" s="18" t="s">
        <v>415</v>
      </c>
    </row>
    <row r="25" spans="1:10" x14ac:dyDescent="0.2">
      <c r="A25" s="18" t="s">
        <v>382</v>
      </c>
      <c r="B25" s="18" t="s">
        <v>416</v>
      </c>
      <c r="C25" s="18" t="s">
        <v>417</v>
      </c>
      <c r="D25" s="18" t="s">
        <v>18</v>
      </c>
      <c r="E25" s="3">
        <v>1</v>
      </c>
      <c r="F25" s="21">
        <f t="shared" si="0"/>
        <v>0.15184159228480559</v>
      </c>
      <c r="G25" s="6">
        <f t="shared" si="1"/>
        <v>0</v>
      </c>
      <c r="H25" s="6">
        <v>0</v>
      </c>
      <c r="I25" s="6">
        <v>0</v>
      </c>
      <c r="J25" s="18" t="s">
        <v>418</v>
      </c>
    </row>
    <row r="26" spans="1:10" x14ac:dyDescent="0.2">
      <c r="A26" s="18" t="s">
        <v>382</v>
      </c>
      <c r="B26" s="18" t="s">
        <v>416</v>
      </c>
      <c r="C26" s="18" t="s">
        <v>417</v>
      </c>
      <c r="D26" s="18" t="s">
        <v>15</v>
      </c>
      <c r="E26" s="3">
        <v>1</v>
      </c>
      <c r="F26" s="21">
        <f t="shared" si="0"/>
        <v>0.15184159228480559</v>
      </c>
      <c r="G26" s="6">
        <f t="shared" si="1"/>
        <v>0</v>
      </c>
      <c r="H26" s="6">
        <v>0</v>
      </c>
      <c r="I26" s="6">
        <v>0</v>
      </c>
      <c r="J26" s="18" t="s">
        <v>418</v>
      </c>
    </row>
    <row r="27" spans="1:10" x14ac:dyDescent="0.2">
      <c r="A27" s="18" t="s">
        <v>382</v>
      </c>
      <c r="B27" s="18" t="s">
        <v>419</v>
      </c>
      <c r="C27" s="18" t="s">
        <v>420</v>
      </c>
      <c r="D27" s="18" t="s">
        <v>136</v>
      </c>
      <c r="E27" s="3">
        <v>51</v>
      </c>
      <c r="F27" s="21">
        <f t="shared" si="0"/>
        <v>0.15184159228480559</v>
      </c>
      <c r="G27" s="6">
        <f t="shared" si="1"/>
        <v>8</v>
      </c>
      <c r="H27" s="6">
        <v>8</v>
      </c>
      <c r="I27" s="6">
        <v>8</v>
      </c>
      <c r="J27" s="18" t="s">
        <v>422</v>
      </c>
    </row>
    <row r="28" spans="1:10" x14ac:dyDescent="0.2">
      <c r="A28" s="18" t="s">
        <v>382</v>
      </c>
      <c r="B28" s="18" t="s">
        <v>419</v>
      </c>
      <c r="C28" s="18" t="s">
        <v>420</v>
      </c>
      <c r="D28" s="18" t="s">
        <v>237</v>
      </c>
      <c r="E28" s="3">
        <v>97</v>
      </c>
      <c r="F28" s="21">
        <f t="shared" si="0"/>
        <v>0.15184159228480559</v>
      </c>
      <c r="G28" s="6">
        <f t="shared" si="1"/>
        <v>15</v>
      </c>
      <c r="H28" s="6">
        <v>15</v>
      </c>
      <c r="I28" s="6">
        <v>15</v>
      </c>
      <c r="J28" s="18" t="s">
        <v>423</v>
      </c>
    </row>
    <row r="29" spans="1:10" ht="25.5" x14ac:dyDescent="0.2">
      <c r="A29" s="18" t="s">
        <v>382</v>
      </c>
      <c r="B29" s="18" t="s">
        <v>424</v>
      </c>
      <c r="C29" s="18" t="s">
        <v>425</v>
      </c>
      <c r="D29" s="18" t="s">
        <v>136</v>
      </c>
      <c r="E29" s="3">
        <v>11</v>
      </c>
      <c r="F29" s="21">
        <f t="shared" si="0"/>
        <v>0.15184159228480559</v>
      </c>
      <c r="G29" s="6">
        <f t="shared" si="1"/>
        <v>2</v>
      </c>
      <c r="H29" s="6">
        <v>2</v>
      </c>
      <c r="I29" s="6">
        <v>2</v>
      </c>
      <c r="J29" s="18" t="s">
        <v>426</v>
      </c>
    </row>
    <row r="30" spans="1:10" x14ac:dyDescent="0.2">
      <c r="A30" s="18" t="s">
        <v>382</v>
      </c>
      <c r="B30" s="18" t="s">
        <v>427</v>
      </c>
      <c r="C30" s="18" t="s">
        <v>428</v>
      </c>
      <c r="D30" s="18" t="s">
        <v>237</v>
      </c>
      <c r="E30" s="3">
        <v>162</v>
      </c>
      <c r="F30" s="21">
        <f t="shared" si="0"/>
        <v>0.15184159228480559</v>
      </c>
      <c r="G30" s="6">
        <f t="shared" si="1"/>
        <v>25</v>
      </c>
      <c r="H30" s="6">
        <v>25</v>
      </c>
      <c r="I30" s="6">
        <v>25</v>
      </c>
      <c r="J30" s="18" t="s">
        <v>429</v>
      </c>
    </row>
    <row r="31" spans="1:10" x14ac:dyDescent="0.2">
      <c r="A31" s="18" t="s">
        <v>382</v>
      </c>
      <c r="B31" s="18" t="s">
        <v>427</v>
      </c>
      <c r="C31" s="18" t="s">
        <v>428</v>
      </c>
      <c r="D31" s="18" t="s">
        <v>119</v>
      </c>
      <c r="E31" s="3">
        <v>276</v>
      </c>
      <c r="F31" s="21">
        <f t="shared" si="0"/>
        <v>0.15184159228480559</v>
      </c>
      <c r="G31" s="6">
        <f t="shared" si="1"/>
        <v>42</v>
      </c>
      <c r="H31" s="6">
        <v>42</v>
      </c>
      <c r="I31" s="6">
        <v>42</v>
      </c>
      <c r="J31" s="18" t="s">
        <v>430</v>
      </c>
    </row>
    <row r="32" spans="1:10" x14ac:dyDescent="0.2">
      <c r="A32" s="18" t="s">
        <v>382</v>
      </c>
      <c r="B32" s="18" t="s">
        <v>432</v>
      </c>
      <c r="C32" s="18" t="s">
        <v>433</v>
      </c>
      <c r="D32" s="18" t="s">
        <v>434</v>
      </c>
      <c r="E32" s="3">
        <v>7</v>
      </c>
      <c r="F32" s="21">
        <f t="shared" si="0"/>
        <v>0.15184159228480559</v>
      </c>
      <c r="G32" s="6">
        <f t="shared" si="1"/>
        <v>1</v>
      </c>
      <c r="H32" s="6">
        <v>1</v>
      </c>
      <c r="I32" s="6">
        <v>1</v>
      </c>
      <c r="J32" s="18" t="s">
        <v>431</v>
      </c>
    </row>
    <row r="33" spans="1:11" x14ac:dyDescent="0.2">
      <c r="A33" s="18" t="s">
        <v>382</v>
      </c>
      <c r="B33" s="18" t="s">
        <v>432</v>
      </c>
      <c r="C33" s="18" t="s">
        <v>433</v>
      </c>
      <c r="D33" s="18" t="s">
        <v>435</v>
      </c>
      <c r="E33" s="3">
        <v>8</v>
      </c>
      <c r="F33" s="21">
        <f t="shared" si="0"/>
        <v>0.15184159228480559</v>
      </c>
      <c r="G33" s="6">
        <f t="shared" si="1"/>
        <v>1</v>
      </c>
      <c r="H33" s="6">
        <v>1</v>
      </c>
      <c r="I33" s="6">
        <v>1</v>
      </c>
      <c r="J33" s="18" t="s">
        <v>436</v>
      </c>
    </row>
    <row r="34" spans="1:11" ht="25.5" x14ac:dyDescent="0.2">
      <c r="A34" s="18" t="s">
        <v>382</v>
      </c>
      <c r="B34" s="18" t="s">
        <v>437</v>
      </c>
      <c r="C34" s="18" t="s">
        <v>438</v>
      </c>
      <c r="D34" s="18" t="s">
        <v>18</v>
      </c>
      <c r="E34" s="3">
        <v>17</v>
      </c>
      <c r="F34" s="21">
        <f t="shared" si="0"/>
        <v>0.15184159228480559</v>
      </c>
      <c r="G34" s="6">
        <f t="shared" si="1"/>
        <v>3</v>
      </c>
      <c r="H34" s="6">
        <v>3</v>
      </c>
      <c r="I34" s="6">
        <v>3</v>
      </c>
      <c r="J34" s="18" t="s">
        <v>439</v>
      </c>
    </row>
    <row r="35" spans="1:11" ht="25.5" x14ac:dyDescent="0.2">
      <c r="A35" s="18" t="s">
        <v>382</v>
      </c>
      <c r="B35" s="18" t="s">
        <v>437</v>
      </c>
      <c r="C35" s="18" t="s">
        <v>438</v>
      </c>
      <c r="D35" s="18" t="s">
        <v>15</v>
      </c>
      <c r="E35" s="3">
        <v>2</v>
      </c>
      <c r="F35" s="21">
        <f t="shared" si="0"/>
        <v>0.15184159228480559</v>
      </c>
      <c r="G35" s="6">
        <f t="shared" si="1"/>
        <v>0</v>
      </c>
      <c r="H35" s="6">
        <v>0</v>
      </c>
      <c r="I35" s="6">
        <v>0</v>
      </c>
      <c r="J35" s="18" t="s">
        <v>440</v>
      </c>
    </row>
    <row r="36" spans="1:11" x14ac:dyDescent="0.2">
      <c r="A36" s="18" t="s">
        <v>382</v>
      </c>
      <c r="B36" s="18" t="s">
        <v>441</v>
      </c>
      <c r="C36" s="18" t="s">
        <v>442</v>
      </c>
      <c r="D36" s="18" t="s">
        <v>18</v>
      </c>
      <c r="E36" s="3">
        <v>8</v>
      </c>
      <c r="F36" s="21">
        <f t="shared" si="0"/>
        <v>0.15184159228480559</v>
      </c>
      <c r="G36" s="6">
        <f t="shared" si="1"/>
        <v>1</v>
      </c>
      <c r="H36" s="6">
        <v>1</v>
      </c>
      <c r="I36" s="6">
        <v>1</v>
      </c>
      <c r="J36" s="18" t="s">
        <v>443</v>
      </c>
    </row>
    <row r="37" spans="1:11" x14ac:dyDescent="0.2">
      <c r="A37" s="18" t="s">
        <v>382</v>
      </c>
      <c r="B37" s="18" t="s">
        <v>441</v>
      </c>
      <c r="C37" s="18" t="s">
        <v>442</v>
      </c>
      <c r="D37" s="18" t="s">
        <v>15</v>
      </c>
      <c r="E37" s="3">
        <v>10</v>
      </c>
      <c r="F37" s="21">
        <f t="shared" si="0"/>
        <v>0.15184159228480559</v>
      </c>
      <c r="G37" s="6">
        <f t="shared" si="1"/>
        <v>2</v>
      </c>
      <c r="H37" s="6">
        <v>2</v>
      </c>
      <c r="I37" s="6">
        <v>2</v>
      </c>
      <c r="J37" s="18" t="s">
        <v>444</v>
      </c>
    </row>
    <row r="38" spans="1:11" x14ac:dyDescent="0.2">
      <c r="A38" s="18" t="s">
        <v>382</v>
      </c>
      <c r="B38" s="18" t="s">
        <v>441</v>
      </c>
      <c r="C38" s="18" t="s">
        <v>442</v>
      </c>
      <c r="D38" s="18" t="s">
        <v>16</v>
      </c>
      <c r="E38" s="3">
        <v>12</v>
      </c>
      <c r="F38" s="21">
        <f t="shared" si="0"/>
        <v>0.15184159228480559</v>
      </c>
      <c r="G38" s="6">
        <f t="shared" si="1"/>
        <v>2</v>
      </c>
      <c r="H38" s="6">
        <v>2</v>
      </c>
      <c r="I38" s="6">
        <v>2</v>
      </c>
      <c r="J38" s="18" t="s">
        <v>445</v>
      </c>
    </row>
    <row r="39" spans="1:11" x14ac:dyDescent="0.2">
      <c r="A39" s="18" t="s">
        <v>382</v>
      </c>
      <c r="B39" s="18" t="s">
        <v>446</v>
      </c>
      <c r="C39" s="18" t="s">
        <v>447</v>
      </c>
      <c r="D39" s="18" t="s">
        <v>18</v>
      </c>
      <c r="E39" s="3">
        <v>1361</v>
      </c>
      <c r="F39" s="21">
        <f t="shared" si="0"/>
        <v>0.15184159228480559</v>
      </c>
      <c r="G39" s="6">
        <f t="shared" si="1"/>
        <v>207</v>
      </c>
      <c r="H39" s="6">
        <v>207</v>
      </c>
      <c r="I39" s="6">
        <v>207</v>
      </c>
      <c r="J39" s="18" t="s">
        <v>448</v>
      </c>
    </row>
    <row r="40" spans="1:11" ht="38.25" x14ac:dyDescent="0.2">
      <c r="A40" s="18" t="s">
        <v>382</v>
      </c>
      <c r="B40" s="18" t="s">
        <v>449</v>
      </c>
      <c r="C40" s="18" t="s">
        <v>450</v>
      </c>
      <c r="D40" s="18" t="s">
        <v>451</v>
      </c>
      <c r="E40" s="3">
        <v>1</v>
      </c>
      <c r="F40" s="21">
        <f t="shared" si="0"/>
        <v>0.15184159228480559</v>
      </c>
      <c r="G40" s="6">
        <f t="shared" si="1"/>
        <v>0</v>
      </c>
      <c r="H40" s="6">
        <v>0</v>
      </c>
      <c r="I40" s="6">
        <v>0</v>
      </c>
      <c r="J40" s="18" t="s">
        <v>452</v>
      </c>
    </row>
    <row r="41" spans="1:11" x14ac:dyDescent="0.2">
      <c r="A41" s="18" t="s">
        <v>382</v>
      </c>
      <c r="B41" s="18" t="s">
        <v>453</v>
      </c>
      <c r="C41" s="18" t="s">
        <v>454</v>
      </c>
      <c r="D41" s="18" t="s">
        <v>407</v>
      </c>
      <c r="E41" s="3">
        <v>1523</v>
      </c>
      <c r="F41" s="21">
        <f t="shared" si="0"/>
        <v>0.15184159228480559</v>
      </c>
      <c r="G41" s="6">
        <f t="shared" si="1"/>
        <v>231</v>
      </c>
      <c r="H41" s="6">
        <v>230</v>
      </c>
      <c r="I41" s="6">
        <v>230</v>
      </c>
      <c r="J41" s="18" t="s">
        <v>455</v>
      </c>
    </row>
    <row r="42" spans="1:11" ht="38.25" x14ac:dyDescent="0.2">
      <c r="A42" s="18" t="s">
        <v>382</v>
      </c>
      <c r="B42" s="18" t="s">
        <v>456</v>
      </c>
      <c r="C42" s="18" t="s">
        <v>457</v>
      </c>
      <c r="D42" s="18" t="s">
        <v>18</v>
      </c>
      <c r="E42" s="3">
        <v>4</v>
      </c>
      <c r="F42" s="21">
        <f t="shared" si="0"/>
        <v>0.15184159228480559</v>
      </c>
      <c r="G42" s="6">
        <f t="shared" si="1"/>
        <v>1</v>
      </c>
      <c r="H42" s="6">
        <v>1</v>
      </c>
      <c r="I42" s="6">
        <v>1</v>
      </c>
      <c r="J42" s="18" t="s">
        <v>458</v>
      </c>
      <c r="K42" s="15"/>
    </row>
    <row r="43" spans="1:11" ht="38.25" x14ac:dyDescent="0.2">
      <c r="A43" s="18" t="s">
        <v>382</v>
      </c>
      <c r="B43" s="18" t="s">
        <v>456</v>
      </c>
      <c r="C43" s="18" t="s">
        <v>457</v>
      </c>
      <c r="D43" s="18" t="s">
        <v>15</v>
      </c>
      <c r="E43" s="3">
        <v>5</v>
      </c>
      <c r="F43" s="21">
        <f t="shared" si="0"/>
        <v>0.15184159228480559</v>
      </c>
      <c r="G43" s="6">
        <f t="shared" si="1"/>
        <v>1</v>
      </c>
      <c r="H43" s="6">
        <v>1</v>
      </c>
      <c r="I43" s="6">
        <v>1</v>
      </c>
      <c r="J43" s="18" t="s">
        <v>458</v>
      </c>
      <c r="K43" s="15"/>
    </row>
    <row r="44" spans="1:11" ht="38.25" x14ac:dyDescent="0.2">
      <c r="A44" s="18" t="s">
        <v>382</v>
      </c>
      <c r="B44" s="18" t="s">
        <v>456</v>
      </c>
      <c r="C44" s="18" t="s">
        <v>457</v>
      </c>
      <c r="D44" s="18" t="s">
        <v>16</v>
      </c>
      <c r="E44" s="3">
        <v>10</v>
      </c>
      <c r="F44" s="21">
        <f t="shared" si="0"/>
        <v>0.15184159228480559</v>
      </c>
      <c r="G44" s="6">
        <f t="shared" si="1"/>
        <v>2</v>
      </c>
      <c r="H44" s="6">
        <v>2</v>
      </c>
      <c r="I44" s="6">
        <v>2</v>
      </c>
      <c r="J44" s="18" t="s">
        <v>459</v>
      </c>
      <c r="K44" s="15"/>
    </row>
    <row r="45" spans="1:11" x14ac:dyDescent="0.2">
      <c r="A45" s="18" t="s">
        <v>382</v>
      </c>
      <c r="B45" s="18" t="s">
        <v>460</v>
      </c>
      <c r="C45" s="18" t="s">
        <v>461</v>
      </c>
      <c r="D45" s="18" t="s">
        <v>462</v>
      </c>
      <c r="E45" s="3">
        <v>0</v>
      </c>
      <c r="F45" s="21">
        <f t="shared" si="0"/>
        <v>0.15184159228480559</v>
      </c>
      <c r="G45" s="6">
        <f t="shared" si="1"/>
        <v>0</v>
      </c>
      <c r="H45" s="6">
        <v>0</v>
      </c>
      <c r="I45" s="6">
        <v>0</v>
      </c>
      <c r="J45" s="18" t="s">
        <v>463</v>
      </c>
      <c r="K45" s="15"/>
    </row>
    <row r="46" spans="1:11" x14ac:dyDescent="0.2">
      <c r="A46" s="18" t="s">
        <v>382</v>
      </c>
      <c r="B46" s="18" t="s">
        <v>460</v>
      </c>
      <c r="C46" s="18" t="s">
        <v>461</v>
      </c>
      <c r="D46" s="18" t="s">
        <v>464</v>
      </c>
      <c r="E46" s="3">
        <v>0</v>
      </c>
      <c r="F46" s="21">
        <f t="shared" si="0"/>
        <v>0.15184159228480559</v>
      </c>
      <c r="G46" s="6">
        <f t="shared" si="1"/>
        <v>0</v>
      </c>
      <c r="H46" s="6">
        <v>0</v>
      </c>
      <c r="I46" s="6">
        <v>0</v>
      </c>
      <c r="J46" s="18" t="s">
        <v>463</v>
      </c>
      <c r="K46" s="15"/>
    </row>
    <row r="47" spans="1:11" ht="25.5" x14ac:dyDescent="0.2">
      <c r="A47" s="18" t="s">
        <v>382</v>
      </c>
      <c r="B47" s="18" t="s">
        <v>465</v>
      </c>
      <c r="C47" s="18" t="s">
        <v>466</v>
      </c>
      <c r="D47" s="18" t="s">
        <v>23</v>
      </c>
      <c r="E47" s="3">
        <v>1310</v>
      </c>
      <c r="F47" s="21">
        <f t="shared" si="0"/>
        <v>0.15184159228480559</v>
      </c>
      <c r="G47" s="6">
        <f t="shared" si="1"/>
        <v>199</v>
      </c>
      <c r="H47" s="6">
        <v>199</v>
      </c>
      <c r="I47" s="6">
        <v>199</v>
      </c>
      <c r="J47" s="18" t="s">
        <v>467</v>
      </c>
      <c r="K47" s="15"/>
    </row>
    <row r="48" spans="1:11" ht="51" x14ac:dyDescent="0.2">
      <c r="A48" s="18" t="s">
        <v>382</v>
      </c>
      <c r="B48" s="18" t="s">
        <v>468</v>
      </c>
      <c r="C48" s="18" t="s">
        <v>469</v>
      </c>
      <c r="D48" s="18" t="s">
        <v>18</v>
      </c>
      <c r="E48" s="3">
        <v>6</v>
      </c>
      <c r="F48" s="21">
        <f t="shared" si="0"/>
        <v>0.15184159228480559</v>
      </c>
      <c r="G48" s="6">
        <f t="shared" si="1"/>
        <v>1</v>
      </c>
      <c r="H48" s="6">
        <v>1</v>
      </c>
      <c r="I48" s="6">
        <v>1</v>
      </c>
      <c r="J48" s="18" t="s">
        <v>470</v>
      </c>
      <c r="K48" s="15"/>
    </row>
    <row r="49" spans="1:11" ht="51" x14ac:dyDescent="0.2">
      <c r="A49" s="18" t="s">
        <v>382</v>
      </c>
      <c r="B49" s="18" t="s">
        <v>468</v>
      </c>
      <c r="C49" s="18" t="s">
        <v>469</v>
      </c>
      <c r="D49" s="18" t="s">
        <v>15</v>
      </c>
      <c r="E49" s="3">
        <v>6</v>
      </c>
      <c r="F49" s="21">
        <f t="shared" si="0"/>
        <v>0.15184159228480559</v>
      </c>
      <c r="G49" s="6">
        <f t="shared" si="1"/>
        <v>1</v>
      </c>
      <c r="H49" s="6">
        <v>1</v>
      </c>
      <c r="I49" s="6">
        <v>1</v>
      </c>
      <c r="J49" s="18" t="s">
        <v>471</v>
      </c>
      <c r="K49" s="15"/>
    </row>
    <row r="50" spans="1:11" ht="38.25" x14ac:dyDescent="0.2">
      <c r="A50" s="18" t="s">
        <v>382</v>
      </c>
      <c r="B50" s="18" t="s">
        <v>472</v>
      </c>
      <c r="C50" s="18" t="s">
        <v>473</v>
      </c>
      <c r="D50" s="18" t="s">
        <v>18</v>
      </c>
      <c r="E50" s="3">
        <v>8</v>
      </c>
      <c r="F50" s="21">
        <f t="shared" si="0"/>
        <v>0.15184159228480559</v>
      </c>
      <c r="G50" s="6">
        <f t="shared" si="1"/>
        <v>1</v>
      </c>
      <c r="H50" s="6">
        <v>1</v>
      </c>
      <c r="I50" s="6">
        <v>1</v>
      </c>
      <c r="J50" s="18" t="s">
        <v>474</v>
      </c>
      <c r="K50" s="15"/>
    </row>
    <row r="51" spans="1:11" ht="38.25" x14ac:dyDescent="0.2">
      <c r="A51" s="18" t="s">
        <v>382</v>
      </c>
      <c r="B51" s="18" t="s">
        <v>472</v>
      </c>
      <c r="C51" s="18" t="s">
        <v>473</v>
      </c>
      <c r="D51" s="18" t="s">
        <v>15</v>
      </c>
      <c r="E51" s="3">
        <v>8</v>
      </c>
      <c r="F51" s="21">
        <f t="shared" si="0"/>
        <v>0.15184159228480559</v>
      </c>
      <c r="G51" s="6">
        <f t="shared" si="1"/>
        <v>1</v>
      </c>
      <c r="H51" s="6">
        <v>1</v>
      </c>
      <c r="I51" s="6">
        <v>1</v>
      </c>
      <c r="J51" s="18" t="s">
        <v>475</v>
      </c>
      <c r="K51" s="15"/>
    </row>
    <row r="52" spans="1:11" ht="25.5" x14ac:dyDescent="0.2">
      <c r="A52" s="18" t="s">
        <v>382</v>
      </c>
      <c r="B52" s="18" t="s">
        <v>476</v>
      </c>
      <c r="C52" s="18" t="s">
        <v>477</v>
      </c>
      <c r="D52" s="18" t="s">
        <v>327</v>
      </c>
      <c r="E52" s="3">
        <v>15</v>
      </c>
      <c r="F52" s="21">
        <f t="shared" si="0"/>
        <v>0.15184159228480559</v>
      </c>
      <c r="G52" s="6">
        <f t="shared" si="1"/>
        <v>2</v>
      </c>
      <c r="H52" s="6">
        <v>2</v>
      </c>
      <c r="I52" s="6">
        <v>2</v>
      </c>
      <c r="J52" s="18" t="s">
        <v>478</v>
      </c>
      <c r="K52" s="15"/>
    </row>
    <row r="53" spans="1:11" ht="25.5" x14ac:dyDescent="0.2">
      <c r="A53" s="18" t="s">
        <v>382</v>
      </c>
      <c r="B53" s="18" t="s">
        <v>476</v>
      </c>
      <c r="C53" s="18" t="s">
        <v>477</v>
      </c>
      <c r="D53" s="18" t="s">
        <v>19</v>
      </c>
      <c r="E53" s="3">
        <v>17</v>
      </c>
      <c r="F53" s="21">
        <f t="shared" si="0"/>
        <v>0.15184159228480559</v>
      </c>
      <c r="G53" s="6">
        <f t="shared" si="1"/>
        <v>3</v>
      </c>
      <c r="H53" s="6">
        <v>3</v>
      </c>
      <c r="I53" s="6">
        <v>3</v>
      </c>
      <c r="J53" s="18" t="s">
        <v>479</v>
      </c>
      <c r="K53" s="15"/>
    </row>
    <row r="54" spans="1:11" x14ac:dyDescent="0.2">
      <c r="A54" s="18" t="s">
        <v>382</v>
      </c>
      <c r="B54" s="18" t="s">
        <v>480</v>
      </c>
      <c r="C54" s="18" t="s">
        <v>481</v>
      </c>
      <c r="D54" s="18" t="s">
        <v>482</v>
      </c>
      <c r="E54" s="3">
        <v>6</v>
      </c>
      <c r="F54" s="21">
        <f t="shared" si="0"/>
        <v>0.15184159228480559</v>
      </c>
      <c r="G54" s="6">
        <f t="shared" si="1"/>
        <v>1</v>
      </c>
      <c r="H54" s="6">
        <v>1</v>
      </c>
      <c r="I54" s="6">
        <v>1</v>
      </c>
      <c r="J54" s="18" t="s">
        <v>483</v>
      </c>
      <c r="K54" s="15"/>
    </row>
    <row r="55" spans="1:11" x14ac:dyDescent="0.2">
      <c r="A55" s="18" t="s">
        <v>382</v>
      </c>
      <c r="B55" s="18" t="s">
        <v>480</v>
      </c>
      <c r="C55" s="18" t="s">
        <v>481</v>
      </c>
      <c r="D55" s="18" t="s">
        <v>484</v>
      </c>
      <c r="E55" s="3">
        <v>5</v>
      </c>
      <c r="F55" s="21">
        <f t="shared" si="0"/>
        <v>0.15184159228480559</v>
      </c>
      <c r="G55" s="6">
        <f t="shared" si="1"/>
        <v>1</v>
      </c>
      <c r="H55" s="6">
        <v>1</v>
      </c>
      <c r="I55" s="6">
        <v>1</v>
      </c>
      <c r="J55" s="18" t="s">
        <v>483</v>
      </c>
      <c r="K55" s="15"/>
    </row>
    <row r="56" spans="1:11" x14ac:dyDescent="0.2">
      <c r="A56" s="18" t="s">
        <v>382</v>
      </c>
      <c r="B56" s="18" t="s">
        <v>480</v>
      </c>
      <c r="C56" s="18" t="s">
        <v>481</v>
      </c>
      <c r="D56" s="18" t="s">
        <v>485</v>
      </c>
      <c r="E56" s="3">
        <v>6</v>
      </c>
      <c r="F56" s="21">
        <f t="shared" si="0"/>
        <v>0.15184159228480559</v>
      </c>
      <c r="G56" s="6">
        <f t="shared" si="1"/>
        <v>1</v>
      </c>
      <c r="H56" s="6">
        <v>1</v>
      </c>
      <c r="I56" s="6">
        <v>1</v>
      </c>
      <c r="J56" s="18" t="s">
        <v>486</v>
      </c>
      <c r="K56" s="15"/>
    </row>
    <row r="57" spans="1:11" x14ac:dyDescent="0.2">
      <c r="A57" s="18" t="s">
        <v>1</v>
      </c>
      <c r="B57" s="18" t="s">
        <v>1</v>
      </c>
      <c r="C57" s="18" t="s">
        <v>1</v>
      </c>
      <c r="D57" s="18" t="s">
        <v>1</v>
      </c>
      <c r="E57" s="18" t="s">
        <v>1</v>
      </c>
      <c r="F57" s="18" t="s">
        <v>1</v>
      </c>
      <c r="G57" s="18" t="s">
        <v>1</v>
      </c>
      <c r="H57" s="18" t="s">
        <v>1</v>
      </c>
      <c r="I57" s="20" t="s">
        <v>1</v>
      </c>
      <c r="J57" s="18" t="s">
        <v>1</v>
      </c>
      <c r="K57" s="18" t="s">
        <v>1</v>
      </c>
    </row>
    <row r="58" spans="1:11" x14ac:dyDescent="0.2">
      <c r="A58" s="18" t="s">
        <v>1</v>
      </c>
      <c r="B58" s="19" t="s">
        <v>138</v>
      </c>
      <c r="C58" s="18" t="s">
        <v>1</v>
      </c>
      <c r="D58" s="18" t="s">
        <v>1</v>
      </c>
      <c r="E58" s="18">
        <v>9747</v>
      </c>
      <c r="F58" s="18" t="s">
        <v>1</v>
      </c>
      <c r="G58" s="6">
        <v>1481</v>
      </c>
      <c r="H58" s="6">
        <v>1480</v>
      </c>
      <c r="I58" s="6">
        <v>1480</v>
      </c>
      <c r="J58" s="15"/>
      <c r="K58" s="18" t="s">
        <v>1</v>
      </c>
    </row>
    <row r="59" spans="1:11" x14ac:dyDescent="0.2">
      <c r="A59" s="15" t="s">
        <v>1</v>
      </c>
      <c r="B59" s="15"/>
      <c r="C59" s="15"/>
      <c r="D59" s="15"/>
      <c r="E59" s="15"/>
      <c r="F59" s="15"/>
      <c r="G59" s="15"/>
      <c r="H59" s="15"/>
      <c r="I59" s="15"/>
      <c r="J59" s="15"/>
      <c r="K59" s="15"/>
    </row>
    <row r="60" spans="1:11" ht="12.6" customHeight="1" x14ac:dyDescent="0.2">
      <c r="A60" s="32" t="s">
        <v>139</v>
      </c>
      <c r="B60" s="31" t="s">
        <v>1</v>
      </c>
      <c r="C60" s="31" t="s">
        <v>1</v>
      </c>
      <c r="D60" s="31" t="s">
        <v>1</v>
      </c>
      <c r="E60" s="31" t="s">
        <v>1</v>
      </c>
      <c r="F60" s="31" t="s">
        <v>1</v>
      </c>
      <c r="G60" s="31" t="s">
        <v>1</v>
      </c>
      <c r="H60" s="31" t="s">
        <v>1</v>
      </c>
      <c r="I60" s="31" t="s">
        <v>1</v>
      </c>
      <c r="J60" s="31" t="s">
        <v>1</v>
      </c>
      <c r="K60" s="15" t="s">
        <v>1</v>
      </c>
    </row>
    <row r="61" spans="1:11" x14ac:dyDescent="0.2">
      <c r="A61" s="31" t="s">
        <v>1</v>
      </c>
      <c r="B61" s="31" t="s">
        <v>1</v>
      </c>
      <c r="C61" s="31" t="s">
        <v>1</v>
      </c>
      <c r="D61" s="31" t="s">
        <v>1</v>
      </c>
      <c r="E61" s="31" t="s">
        <v>1</v>
      </c>
      <c r="F61" s="31" t="s">
        <v>1</v>
      </c>
      <c r="G61" s="31" t="s">
        <v>1</v>
      </c>
      <c r="H61" s="31" t="s">
        <v>1</v>
      </c>
      <c r="I61" s="31" t="s">
        <v>1</v>
      </c>
      <c r="J61" s="31" t="s">
        <v>1</v>
      </c>
      <c r="K61" s="15" t="s">
        <v>1</v>
      </c>
    </row>
    <row r="62" spans="1:11" x14ac:dyDescent="0.2">
      <c r="A62" s="31" t="s">
        <v>1</v>
      </c>
      <c r="B62" s="31" t="s">
        <v>1</v>
      </c>
      <c r="C62" s="31" t="s">
        <v>1</v>
      </c>
      <c r="D62" s="31" t="s">
        <v>1</v>
      </c>
      <c r="E62" s="31" t="s">
        <v>1</v>
      </c>
      <c r="F62" s="31" t="s">
        <v>1</v>
      </c>
      <c r="G62" s="31" t="s">
        <v>1</v>
      </c>
      <c r="H62" s="31" t="s">
        <v>1</v>
      </c>
      <c r="I62" s="31" t="s">
        <v>1</v>
      </c>
      <c r="J62" s="31" t="s">
        <v>1</v>
      </c>
      <c r="K62" s="15"/>
    </row>
    <row r="63" spans="1:11" x14ac:dyDescent="0.2">
      <c r="A63" s="15" t="s">
        <v>1</v>
      </c>
      <c r="B63" s="15"/>
      <c r="C63" s="15"/>
      <c r="D63" s="15"/>
      <c r="E63" s="15"/>
      <c r="F63" s="15"/>
      <c r="G63" s="15"/>
      <c r="H63" s="15"/>
      <c r="I63" s="15"/>
      <c r="J63" s="15"/>
      <c r="K63" s="15"/>
    </row>
    <row r="64" spans="1:11" ht="12.6" customHeight="1" x14ac:dyDescent="0.2">
      <c r="A64" s="30" t="s">
        <v>140</v>
      </c>
      <c r="B64" s="31" t="s">
        <v>1</v>
      </c>
      <c r="C64" s="31" t="s">
        <v>1</v>
      </c>
      <c r="D64" s="31" t="s">
        <v>1</v>
      </c>
      <c r="E64" s="31" t="s">
        <v>1</v>
      </c>
      <c r="F64" s="31" t="s">
        <v>1</v>
      </c>
      <c r="G64" s="31" t="s">
        <v>1</v>
      </c>
      <c r="H64" s="31" t="s">
        <v>1</v>
      </c>
      <c r="I64" s="31" t="s">
        <v>1</v>
      </c>
      <c r="J64" s="31" t="s">
        <v>1</v>
      </c>
      <c r="K64" s="15" t="s">
        <v>1</v>
      </c>
    </row>
    <row r="65" spans="1:11" x14ac:dyDescent="0.2">
      <c r="A65" s="31" t="s">
        <v>1</v>
      </c>
      <c r="B65" s="31" t="s">
        <v>1</v>
      </c>
      <c r="C65" s="31" t="s">
        <v>1</v>
      </c>
      <c r="D65" s="31" t="s">
        <v>1</v>
      </c>
      <c r="E65" s="31" t="s">
        <v>1</v>
      </c>
      <c r="F65" s="31" t="s">
        <v>1</v>
      </c>
      <c r="G65" s="31" t="s">
        <v>1</v>
      </c>
      <c r="H65" s="31" t="s">
        <v>1</v>
      </c>
      <c r="I65" s="31" t="s">
        <v>1</v>
      </c>
      <c r="J65" s="31" t="s">
        <v>1</v>
      </c>
      <c r="K65" s="15" t="s">
        <v>1</v>
      </c>
    </row>
    <row r="66" spans="1:11" x14ac:dyDescent="0.2">
      <c r="A66" s="31" t="s">
        <v>1</v>
      </c>
      <c r="B66" s="31" t="s">
        <v>1</v>
      </c>
      <c r="C66" s="31" t="s">
        <v>1</v>
      </c>
      <c r="D66" s="31" t="s">
        <v>1</v>
      </c>
      <c r="E66" s="31" t="s">
        <v>1</v>
      </c>
      <c r="F66" s="31" t="s">
        <v>1</v>
      </c>
      <c r="G66" s="31" t="s">
        <v>1</v>
      </c>
      <c r="H66" s="31" t="s">
        <v>1</v>
      </c>
      <c r="I66" s="31" t="s">
        <v>1</v>
      </c>
      <c r="J66" s="31" t="s">
        <v>1</v>
      </c>
      <c r="K66" s="15"/>
    </row>
    <row r="67" spans="1:11" x14ac:dyDescent="0.2">
      <c r="A67" s="31" t="s">
        <v>1</v>
      </c>
      <c r="B67" s="31" t="s">
        <v>1</v>
      </c>
      <c r="C67" s="31" t="s">
        <v>1</v>
      </c>
      <c r="D67" s="31" t="s">
        <v>1</v>
      </c>
      <c r="E67" s="31" t="s">
        <v>1</v>
      </c>
      <c r="F67" s="31" t="s">
        <v>1</v>
      </c>
      <c r="G67" s="31" t="s">
        <v>1</v>
      </c>
      <c r="H67" s="31" t="s">
        <v>1</v>
      </c>
      <c r="I67" s="31" t="s">
        <v>1</v>
      </c>
      <c r="J67" s="31" t="s">
        <v>1</v>
      </c>
      <c r="K67" s="15"/>
    </row>
    <row r="68" spans="1:11" x14ac:dyDescent="0.2">
      <c r="A68" s="15" t="s">
        <v>1</v>
      </c>
      <c r="B68" s="15"/>
      <c r="C68" s="15"/>
      <c r="D68" s="15"/>
      <c r="E68" s="15"/>
      <c r="F68" s="15"/>
      <c r="G68" s="15"/>
      <c r="H68" s="15"/>
      <c r="I68" s="15"/>
      <c r="J68" s="15"/>
      <c r="K68" s="15"/>
    </row>
    <row r="69" spans="1:11" ht="12.6" customHeight="1" x14ac:dyDescent="0.2">
      <c r="A69" s="33" t="s">
        <v>141</v>
      </c>
      <c r="B69" s="33"/>
      <c r="C69" s="33"/>
      <c r="D69" s="33"/>
      <c r="E69" s="33"/>
      <c r="F69" s="33"/>
      <c r="G69" s="33"/>
      <c r="H69" s="33"/>
      <c r="I69" s="33"/>
      <c r="J69" s="33"/>
      <c r="K69" s="15" t="s">
        <v>1</v>
      </c>
    </row>
    <row r="70" spans="1:11" x14ac:dyDescent="0.2">
      <c r="A70" s="33"/>
      <c r="B70" s="33"/>
      <c r="C70" s="33"/>
      <c r="D70" s="33"/>
      <c r="E70" s="33"/>
      <c r="F70" s="33"/>
      <c r="G70" s="33"/>
      <c r="H70" s="33"/>
      <c r="I70" s="33"/>
      <c r="J70" s="33"/>
      <c r="K70" s="15" t="s">
        <v>1</v>
      </c>
    </row>
    <row r="71" spans="1:11" x14ac:dyDescent="0.2">
      <c r="A71" s="16" t="s">
        <v>1</v>
      </c>
      <c r="B71" s="16" t="s">
        <v>1</v>
      </c>
      <c r="C71" s="16" t="s">
        <v>1</v>
      </c>
      <c r="D71" s="16" t="s">
        <v>1</v>
      </c>
      <c r="E71" s="16" t="s">
        <v>1</v>
      </c>
      <c r="F71" s="16" t="s">
        <v>1</v>
      </c>
      <c r="G71" s="16" t="s">
        <v>1</v>
      </c>
      <c r="H71" s="16" t="s">
        <v>1</v>
      </c>
      <c r="I71" s="16" t="s">
        <v>1</v>
      </c>
      <c r="J71" s="16" t="s">
        <v>1</v>
      </c>
      <c r="K71" s="15"/>
    </row>
    <row r="72" spans="1:11" ht="12.6" customHeight="1" x14ac:dyDescent="0.2">
      <c r="A72" s="30" t="s">
        <v>142</v>
      </c>
      <c r="B72" s="31" t="s">
        <v>1</v>
      </c>
      <c r="C72" s="31" t="s">
        <v>1</v>
      </c>
      <c r="D72" s="31" t="s">
        <v>1</v>
      </c>
      <c r="E72" s="31" t="s">
        <v>1</v>
      </c>
      <c r="F72" s="31" t="s">
        <v>1</v>
      </c>
      <c r="G72" s="31" t="s">
        <v>1</v>
      </c>
      <c r="H72" s="31" t="s">
        <v>1</v>
      </c>
      <c r="I72" s="31" t="s">
        <v>1</v>
      </c>
      <c r="J72" s="31" t="s">
        <v>1</v>
      </c>
      <c r="K72" s="15" t="s">
        <v>1</v>
      </c>
    </row>
    <row r="73" spans="1:11" x14ac:dyDescent="0.2">
      <c r="A73" s="31" t="s">
        <v>1</v>
      </c>
      <c r="B73" s="31" t="s">
        <v>1</v>
      </c>
      <c r="C73" s="31" t="s">
        <v>1</v>
      </c>
      <c r="D73" s="31" t="s">
        <v>1</v>
      </c>
      <c r="E73" s="31" t="s">
        <v>1</v>
      </c>
      <c r="F73" s="31" t="s">
        <v>1</v>
      </c>
      <c r="G73" s="31" t="s">
        <v>1</v>
      </c>
      <c r="H73" s="31" t="s">
        <v>1</v>
      </c>
      <c r="I73" s="31" t="s">
        <v>1</v>
      </c>
      <c r="J73" s="31" t="s">
        <v>1</v>
      </c>
      <c r="K73" s="15" t="s">
        <v>1</v>
      </c>
    </row>
    <row r="74" spans="1:11" x14ac:dyDescent="0.2">
      <c r="A74" s="31" t="s">
        <v>1</v>
      </c>
      <c r="B74" s="31" t="s">
        <v>1</v>
      </c>
      <c r="C74" s="31" t="s">
        <v>1</v>
      </c>
      <c r="D74" s="31" t="s">
        <v>1</v>
      </c>
      <c r="E74" s="31" t="s">
        <v>1</v>
      </c>
      <c r="F74" s="31" t="s">
        <v>1</v>
      </c>
      <c r="G74" s="31" t="s">
        <v>1</v>
      </c>
      <c r="H74" s="31" t="s">
        <v>1</v>
      </c>
      <c r="I74" s="31" t="s">
        <v>1</v>
      </c>
      <c r="J74" s="31" t="s">
        <v>1</v>
      </c>
    </row>
    <row r="75" spans="1:11" x14ac:dyDescent="0.2">
      <c r="A75" s="31" t="s">
        <v>1</v>
      </c>
      <c r="B75" s="31" t="s">
        <v>1</v>
      </c>
      <c r="C75" s="31" t="s">
        <v>1</v>
      </c>
      <c r="D75" s="31" t="s">
        <v>1</v>
      </c>
      <c r="E75" s="31" t="s">
        <v>1</v>
      </c>
      <c r="F75" s="31" t="s">
        <v>1</v>
      </c>
      <c r="G75" s="31" t="s">
        <v>1</v>
      </c>
      <c r="H75" s="31" t="s">
        <v>1</v>
      </c>
      <c r="I75" s="31" t="s">
        <v>1</v>
      </c>
      <c r="J75" s="31" t="s">
        <v>1</v>
      </c>
    </row>
    <row r="76" spans="1:11" x14ac:dyDescent="0.2">
      <c r="A76" s="15" t="s">
        <v>1</v>
      </c>
      <c r="B76" s="15"/>
      <c r="C76" s="15"/>
      <c r="D76" s="15"/>
      <c r="E76" s="15"/>
      <c r="F76" s="15"/>
      <c r="G76" s="15"/>
      <c r="H76" s="15"/>
      <c r="I76" s="15"/>
      <c r="J76" s="15"/>
    </row>
  </sheetData>
  <mergeCells count="12">
    <mergeCell ref="A1:K1"/>
    <mergeCell ref="A2:K2"/>
    <mergeCell ref="A4:E4"/>
    <mergeCell ref="F4:H4"/>
    <mergeCell ref="A72:J75"/>
    <mergeCell ref="A60:J62"/>
    <mergeCell ref="A64:J67"/>
    <mergeCell ref="A69:J70"/>
    <mergeCell ref="A5:E5"/>
    <mergeCell ref="F5:H5"/>
    <mergeCell ref="A6:E6"/>
    <mergeCell ref="F6:H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1B10E-8D77-404B-AC48-77709A052623}">
  <dimension ref="A1:K225"/>
  <sheetViews>
    <sheetView workbookViewId="0">
      <selection activeCell="A7" sqref="A7"/>
    </sheetView>
  </sheetViews>
  <sheetFormatPr defaultColWidth="9.140625" defaultRowHeight="12.75" x14ac:dyDescent="0.2"/>
  <cols>
    <col min="1" max="2" width="12" style="1" customWidth="1"/>
    <col min="3" max="3" width="14.7109375" style="1" customWidth="1"/>
    <col min="4" max="4" width="9.140625" style="1" customWidth="1"/>
    <col min="5" max="10" width="12" style="1" customWidth="1"/>
    <col min="11" max="11" width="17.140625" style="1" customWidth="1"/>
    <col min="12" max="14" width="12" style="1" customWidth="1"/>
    <col min="15" max="16384" width="9.140625" style="1"/>
  </cols>
  <sheetData>
    <row r="1" spans="1:11" ht="25.5" customHeight="1" x14ac:dyDescent="0.2">
      <c r="A1" s="29" t="s">
        <v>487</v>
      </c>
      <c r="B1" s="25" t="s">
        <v>1</v>
      </c>
      <c r="C1" s="25" t="s">
        <v>1</v>
      </c>
      <c r="D1" s="25" t="s">
        <v>1</v>
      </c>
      <c r="E1" s="25" t="s">
        <v>1</v>
      </c>
      <c r="F1" s="25" t="s">
        <v>1</v>
      </c>
      <c r="G1" s="25" t="s">
        <v>1</v>
      </c>
      <c r="H1" s="25" t="s">
        <v>1</v>
      </c>
      <c r="I1" s="25" t="s">
        <v>1</v>
      </c>
      <c r="J1" s="25" t="s">
        <v>1</v>
      </c>
      <c r="K1" s="25" t="s">
        <v>1</v>
      </c>
    </row>
    <row r="2" spans="1:11" x14ac:dyDescent="0.2">
      <c r="A2" s="29" t="s">
        <v>488</v>
      </c>
      <c r="B2" s="25" t="s">
        <v>1</v>
      </c>
      <c r="C2" s="25" t="s">
        <v>1</v>
      </c>
      <c r="D2" s="25" t="s">
        <v>1</v>
      </c>
      <c r="E2" s="25" t="s">
        <v>1</v>
      </c>
      <c r="F2" s="25" t="s">
        <v>1</v>
      </c>
      <c r="G2" s="25" t="s">
        <v>1</v>
      </c>
      <c r="H2" s="25" t="s">
        <v>1</v>
      </c>
      <c r="I2" s="25" t="s">
        <v>1</v>
      </c>
      <c r="J2" s="25" t="s">
        <v>1</v>
      </c>
      <c r="K2" s="25" t="s">
        <v>1</v>
      </c>
    </row>
    <row r="3" spans="1:11" x14ac:dyDescent="0.2">
      <c r="A3" s="15" t="s">
        <v>1</v>
      </c>
      <c r="B3" s="15"/>
      <c r="C3" s="15"/>
      <c r="D3" s="15"/>
      <c r="E3" s="15"/>
      <c r="F3" s="15"/>
      <c r="G3" s="15"/>
      <c r="H3" s="15"/>
      <c r="I3" s="15"/>
      <c r="J3" s="15"/>
      <c r="K3" s="15"/>
    </row>
    <row r="4" spans="1:11" ht="30" customHeight="1" x14ac:dyDescent="0.2">
      <c r="A4" s="26" t="s">
        <v>2894</v>
      </c>
      <c r="B4" s="27" t="s">
        <v>1</v>
      </c>
      <c r="C4" s="27" t="s">
        <v>1</v>
      </c>
      <c r="D4" s="27" t="s">
        <v>1</v>
      </c>
      <c r="E4" s="27" t="s">
        <v>1</v>
      </c>
      <c r="F4" s="36">
        <v>265</v>
      </c>
      <c r="G4" s="27" t="s">
        <v>1</v>
      </c>
      <c r="H4" s="27" t="s">
        <v>1</v>
      </c>
      <c r="I4" s="15"/>
      <c r="J4" s="15"/>
      <c r="K4" s="15"/>
    </row>
    <row r="5" spans="1:11" ht="30" customHeight="1" x14ac:dyDescent="0.2">
      <c r="A5" s="26" t="s">
        <v>2895</v>
      </c>
      <c r="B5" s="27" t="s">
        <v>1</v>
      </c>
      <c r="C5" s="27" t="s">
        <v>1</v>
      </c>
      <c r="D5" s="27" t="s">
        <v>1</v>
      </c>
      <c r="E5" s="27" t="s">
        <v>1</v>
      </c>
      <c r="F5" s="36">
        <v>55</v>
      </c>
      <c r="G5" s="27" t="s">
        <v>1</v>
      </c>
      <c r="H5" s="27" t="s">
        <v>1</v>
      </c>
      <c r="I5" s="15"/>
      <c r="J5" s="15"/>
      <c r="K5" s="15"/>
    </row>
    <row r="6" spans="1:11" ht="30" customHeight="1" x14ac:dyDescent="0.2">
      <c r="A6" s="26" t="s">
        <v>2896</v>
      </c>
      <c r="B6" s="27" t="s">
        <v>1</v>
      </c>
      <c r="C6" s="27" t="s">
        <v>1</v>
      </c>
      <c r="D6" s="27" t="s">
        <v>1</v>
      </c>
      <c r="E6" s="27" t="s">
        <v>1</v>
      </c>
      <c r="F6" s="36">
        <f>F4-F5</f>
        <v>210</v>
      </c>
      <c r="G6" s="27" t="s">
        <v>1</v>
      </c>
      <c r="H6" s="27" t="s">
        <v>1</v>
      </c>
      <c r="I6" s="15"/>
      <c r="J6" s="15"/>
      <c r="K6" s="15"/>
    </row>
    <row r="7" spans="1:11" x14ac:dyDescent="0.2">
      <c r="A7" s="15"/>
      <c r="B7" s="15"/>
      <c r="C7" s="15"/>
      <c r="D7" s="15"/>
      <c r="E7" s="15"/>
      <c r="F7" s="15"/>
      <c r="G7" s="15"/>
      <c r="H7" s="15"/>
      <c r="I7" s="15"/>
      <c r="J7" s="15"/>
      <c r="K7" s="15"/>
    </row>
    <row r="9" spans="1:11" ht="38.25" x14ac:dyDescent="0.2">
      <c r="A9" s="19" t="s">
        <v>4</v>
      </c>
      <c r="B9" s="19" t="s">
        <v>5</v>
      </c>
      <c r="C9" s="19" t="s">
        <v>6</v>
      </c>
      <c r="D9" s="19" t="s">
        <v>7</v>
      </c>
      <c r="E9" s="17" t="s">
        <v>8</v>
      </c>
      <c r="F9" s="19" t="s">
        <v>9</v>
      </c>
      <c r="G9" s="19" t="s">
        <v>10</v>
      </c>
      <c r="H9" s="19" t="s">
        <v>11</v>
      </c>
      <c r="I9" s="19" t="s">
        <v>12</v>
      </c>
      <c r="J9" s="19"/>
      <c r="K9" s="15"/>
    </row>
    <row r="10" spans="1:11" x14ac:dyDescent="0.2">
      <c r="A10" s="18" t="s">
        <v>489</v>
      </c>
      <c r="B10" s="10">
        <v>384</v>
      </c>
      <c r="C10" s="12" t="s">
        <v>490</v>
      </c>
      <c r="D10" s="8" t="s">
        <v>491</v>
      </c>
      <c r="E10" s="7">
        <v>127</v>
      </c>
      <c r="F10" s="21">
        <f>$F$6/$E$207</f>
        <v>2.3763720719701256E-2</v>
      </c>
      <c r="G10" s="11">
        <f>ROUND(E10*F10, 0)</f>
        <v>3</v>
      </c>
      <c r="H10" s="11">
        <v>3</v>
      </c>
      <c r="I10" s="11">
        <v>3</v>
      </c>
      <c r="J10" s="18"/>
      <c r="K10" s="15"/>
    </row>
    <row r="11" spans="1:11" x14ac:dyDescent="0.2">
      <c r="A11" s="18" t="s">
        <v>489</v>
      </c>
      <c r="B11" s="10">
        <v>384</v>
      </c>
      <c r="C11" s="12" t="s">
        <v>490</v>
      </c>
      <c r="D11" s="8" t="s">
        <v>492</v>
      </c>
      <c r="E11" s="7">
        <v>121</v>
      </c>
      <c r="F11" s="21">
        <f t="shared" ref="F11:F74" si="0">$F$6/$E$207</f>
        <v>2.3763720719701256E-2</v>
      </c>
      <c r="G11" s="11">
        <f t="shared" ref="G11:G74" si="1">ROUND(E11*F11, 0)</f>
        <v>3</v>
      </c>
      <c r="H11" s="11">
        <v>3</v>
      </c>
      <c r="I11" s="11">
        <v>3</v>
      </c>
      <c r="J11" s="18"/>
      <c r="K11" s="15"/>
    </row>
    <row r="12" spans="1:11" x14ac:dyDescent="0.2">
      <c r="A12" s="18" t="s">
        <v>489</v>
      </c>
      <c r="B12" s="10">
        <v>384</v>
      </c>
      <c r="C12" s="12" t="s">
        <v>490</v>
      </c>
      <c r="D12" s="8" t="s">
        <v>493</v>
      </c>
      <c r="E12" s="7">
        <v>117</v>
      </c>
      <c r="F12" s="21">
        <f t="shared" si="0"/>
        <v>2.3763720719701256E-2</v>
      </c>
      <c r="G12" s="11">
        <f t="shared" si="1"/>
        <v>3</v>
      </c>
      <c r="H12" s="11">
        <v>3</v>
      </c>
      <c r="I12" s="11">
        <v>3</v>
      </c>
      <c r="J12" s="18"/>
      <c r="K12" s="15"/>
    </row>
    <row r="13" spans="1:11" x14ac:dyDescent="0.2">
      <c r="A13" s="18" t="s">
        <v>489</v>
      </c>
      <c r="B13" s="10">
        <v>384</v>
      </c>
      <c r="C13" s="12" t="s">
        <v>490</v>
      </c>
      <c r="D13" s="8" t="s">
        <v>494</v>
      </c>
      <c r="E13" s="7">
        <v>120</v>
      </c>
      <c r="F13" s="21">
        <f t="shared" si="0"/>
        <v>2.3763720719701256E-2</v>
      </c>
      <c r="G13" s="11">
        <f t="shared" si="1"/>
        <v>3</v>
      </c>
      <c r="H13" s="11">
        <v>3</v>
      </c>
      <c r="I13" s="11">
        <v>3</v>
      </c>
      <c r="J13" s="18"/>
      <c r="K13" s="15"/>
    </row>
    <row r="14" spans="1:11" x14ac:dyDescent="0.2">
      <c r="A14" s="18" t="s">
        <v>489</v>
      </c>
      <c r="B14" s="10">
        <v>856</v>
      </c>
      <c r="C14" s="12" t="s">
        <v>495</v>
      </c>
      <c r="D14" s="8" t="s">
        <v>15</v>
      </c>
      <c r="E14" s="7">
        <v>205</v>
      </c>
      <c r="F14" s="21">
        <f t="shared" si="0"/>
        <v>2.3763720719701256E-2</v>
      </c>
      <c r="G14" s="11">
        <f t="shared" si="1"/>
        <v>5</v>
      </c>
      <c r="H14" s="11">
        <v>6</v>
      </c>
      <c r="I14" s="11">
        <v>6</v>
      </c>
      <c r="J14" s="18"/>
      <c r="K14" s="15"/>
    </row>
    <row r="15" spans="1:11" x14ac:dyDescent="0.2">
      <c r="A15" s="18" t="s">
        <v>489</v>
      </c>
      <c r="B15" s="10">
        <v>856</v>
      </c>
      <c r="C15" s="12" t="s">
        <v>495</v>
      </c>
      <c r="D15" s="8" t="s">
        <v>16</v>
      </c>
      <c r="E15" s="7">
        <v>237</v>
      </c>
      <c r="F15" s="21">
        <f t="shared" si="0"/>
        <v>2.3763720719701256E-2</v>
      </c>
      <c r="G15" s="11">
        <f t="shared" si="1"/>
        <v>6</v>
      </c>
      <c r="H15" s="11">
        <v>7</v>
      </c>
      <c r="I15" s="11">
        <v>7</v>
      </c>
      <c r="J15" s="18"/>
      <c r="K15" s="15"/>
    </row>
    <row r="16" spans="1:11" x14ac:dyDescent="0.2">
      <c r="A16" s="18" t="s">
        <v>489</v>
      </c>
      <c r="B16" s="10">
        <v>862</v>
      </c>
      <c r="C16" s="12" t="s">
        <v>496</v>
      </c>
      <c r="D16" s="8" t="s">
        <v>497</v>
      </c>
      <c r="E16" s="7">
        <v>54</v>
      </c>
      <c r="F16" s="21">
        <f t="shared" si="0"/>
        <v>2.3763720719701256E-2</v>
      </c>
      <c r="G16" s="11">
        <f t="shared" si="1"/>
        <v>1</v>
      </c>
      <c r="H16" s="11">
        <v>1</v>
      </c>
      <c r="I16" s="11">
        <v>1</v>
      </c>
      <c r="J16" s="18"/>
      <c r="K16" s="15"/>
    </row>
    <row r="17" spans="1:10" x14ac:dyDescent="0.2">
      <c r="A17" s="18" t="s">
        <v>489</v>
      </c>
      <c r="B17" s="10">
        <v>862</v>
      </c>
      <c r="C17" s="12" t="s">
        <v>496</v>
      </c>
      <c r="D17" s="8" t="s">
        <v>498</v>
      </c>
      <c r="E17" s="7">
        <v>57</v>
      </c>
      <c r="F17" s="21">
        <f t="shared" si="0"/>
        <v>2.3763720719701256E-2</v>
      </c>
      <c r="G17" s="11">
        <f t="shared" si="1"/>
        <v>1</v>
      </c>
      <c r="H17" s="11">
        <v>1</v>
      </c>
      <c r="I17" s="11">
        <v>1</v>
      </c>
      <c r="J17" s="18"/>
    </row>
    <row r="18" spans="1:10" x14ac:dyDescent="0.2">
      <c r="A18" s="18" t="s">
        <v>489</v>
      </c>
      <c r="B18" s="10">
        <v>874</v>
      </c>
      <c r="C18" s="12" t="s">
        <v>499</v>
      </c>
      <c r="D18" s="8" t="s">
        <v>204</v>
      </c>
      <c r="E18" s="7">
        <v>71</v>
      </c>
      <c r="F18" s="21">
        <f t="shared" si="0"/>
        <v>2.3763720719701256E-2</v>
      </c>
      <c r="G18" s="11">
        <f t="shared" si="1"/>
        <v>2</v>
      </c>
      <c r="H18" s="11">
        <v>2</v>
      </c>
      <c r="I18" s="11">
        <v>2</v>
      </c>
      <c r="J18" s="18"/>
    </row>
    <row r="19" spans="1:10" x14ac:dyDescent="0.2">
      <c r="A19" s="18" t="s">
        <v>489</v>
      </c>
      <c r="B19" s="10">
        <v>876</v>
      </c>
      <c r="C19" s="12" t="s">
        <v>500</v>
      </c>
      <c r="D19" s="8" t="s">
        <v>18</v>
      </c>
      <c r="E19" s="7">
        <v>333</v>
      </c>
      <c r="F19" s="21">
        <f t="shared" si="0"/>
        <v>2.3763720719701256E-2</v>
      </c>
      <c r="G19" s="11">
        <f t="shared" si="1"/>
        <v>8</v>
      </c>
      <c r="H19" s="11">
        <v>9</v>
      </c>
      <c r="I19" s="11">
        <v>9</v>
      </c>
      <c r="J19" s="18"/>
    </row>
    <row r="20" spans="1:10" x14ac:dyDescent="0.2">
      <c r="A20" s="18" t="s">
        <v>489</v>
      </c>
      <c r="B20" s="10">
        <v>876</v>
      </c>
      <c r="C20" s="12" t="s">
        <v>500</v>
      </c>
      <c r="D20" s="8" t="s">
        <v>15</v>
      </c>
      <c r="E20" s="7">
        <v>321</v>
      </c>
      <c r="F20" s="21">
        <f t="shared" si="0"/>
        <v>2.3763720719701256E-2</v>
      </c>
      <c r="G20" s="11">
        <f t="shared" si="1"/>
        <v>8</v>
      </c>
      <c r="H20" s="11">
        <v>9</v>
      </c>
      <c r="I20" s="11">
        <v>9</v>
      </c>
      <c r="J20" s="18"/>
    </row>
    <row r="21" spans="1:10" x14ac:dyDescent="0.2">
      <c r="A21" s="18" t="s">
        <v>489</v>
      </c>
      <c r="B21" s="10">
        <v>879</v>
      </c>
      <c r="C21" s="12" t="s">
        <v>501</v>
      </c>
      <c r="D21" s="8" t="s">
        <v>421</v>
      </c>
      <c r="E21" s="7">
        <v>229</v>
      </c>
      <c r="F21" s="21">
        <f t="shared" si="0"/>
        <v>2.3763720719701256E-2</v>
      </c>
      <c r="G21" s="11">
        <f t="shared" si="1"/>
        <v>5</v>
      </c>
      <c r="H21" s="11">
        <v>5</v>
      </c>
      <c r="I21" s="11">
        <v>5</v>
      </c>
      <c r="J21" s="18"/>
    </row>
    <row r="22" spans="1:10" x14ac:dyDescent="0.2">
      <c r="A22" s="18" t="s">
        <v>489</v>
      </c>
      <c r="B22" s="10">
        <v>879</v>
      </c>
      <c r="C22" s="12" t="s">
        <v>501</v>
      </c>
      <c r="D22" s="8" t="s">
        <v>502</v>
      </c>
      <c r="E22" s="7">
        <v>227</v>
      </c>
      <c r="F22" s="21">
        <f t="shared" si="0"/>
        <v>2.3763720719701256E-2</v>
      </c>
      <c r="G22" s="11">
        <f t="shared" si="1"/>
        <v>5</v>
      </c>
      <c r="H22" s="11">
        <v>5</v>
      </c>
      <c r="I22" s="11">
        <v>5</v>
      </c>
      <c r="J22" s="18"/>
    </row>
    <row r="23" spans="1:10" x14ac:dyDescent="0.2">
      <c r="A23" s="18" t="s">
        <v>489</v>
      </c>
      <c r="B23" s="10">
        <v>879</v>
      </c>
      <c r="C23" s="12" t="s">
        <v>501</v>
      </c>
      <c r="D23" s="8" t="s">
        <v>503</v>
      </c>
      <c r="E23" s="7">
        <v>234</v>
      </c>
      <c r="F23" s="21">
        <f t="shared" si="0"/>
        <v>2.3763720719701256E-2</v>
      </c>
      <c r="G23" s="11">
        <f t="shared" si="1"/>
        <v>6</v>
      </c>
      <c r="H23" s="11">
        <v>7</v>
      </c>
      <c r="I23" s="11">
        <v>7</v>
      </c>
      <c r="J23" s="18"/>
    </row>
    <row r="24" spans="1:10" x14ac:dyDescent="0.2">
      <c r="A24" s="18" t="s">
        <v>489</v>
      </c>
      <c r="B24" s="10">
        <v>879</v>
      </c>
      <c r="C24" s="12" t="s">
        <v>501</v>
      </c>
      <c r="D24" s="8" t="s">
        <v>504</v>
      </c>
      <c r="E24" s="7">
        <v>222</v>
      </c>
      <c r="F24" s="21">
        <f t="shared" si="0"/>
        <v>2.3763720719701256E-2</v>
      </c>
      <c r="G24" s="11">
        <f t="shared" si="1"/>
        <v>5</v>
      </c>
      <c r="H24" s="11">
        <v>5</v>
      </c>
      <c r="I24" s="11">
        <v>5</v>
      </c>
      <c r="J24" s="18"/>
    </row>
    <row r="25" spans="1:10" x14ac:dyDescent="0.2">
      <c r="A25" s="18" t="s">
        <v>489</v>
      </c>
      <c r="B25" s="10">
        <v>883</v>
      </c>
      <c r="C25" s="12" t="s">
        <v>505</v>
      </c>
      <c r="D25" s="8" t="s">
        <v>506</v>
      </c>
      <c r="E25" s="7">
        <v>0</v>
      </c>
      <c r="F25" s="21">
        <f t="shared" si="0"/>
        <v>2.3763720719701256E-2</v>
      </c>
      <c r="G25" s="11">
        <f t="shared" si="1"/>
        <v>0</v>
      </c>
      <c r="H25" s="11">
        <v>0</v>
      </c>
      <c r="I25" s="11">
        <v>0</v>
      </c>
      <c r="J25" s="18"/>
    </row>
    <row r="26" spans="1:10" x14ac:dyDescent="0.2">
      <c r="A26" s="18" t="s">
        <v>489</v>
      </c>
      <c r="B26" s="10">
        <v>883</v>
      </c>
      <c r="C26" s="12" t="s">
        <v>505</v>
      </c>
      <c r="D26" s="8" t="s">
        <v>198</v>
      </c>
      <c r="E26" s="7">
        <v>0</v>
      </c>
      <c r="F26" s="21">
        <f t="shared" si="0"/>
        <v>2.3763720719701256E-2</v>
      </c>
      <c r="G26" s="11">
        <f t="shared" si="1"/>
        <v>0</v>
      </c>
      <c r="H26" s="11">
        <v>0</v>
      </c>
      <c r="I26" s="11">
        <v>0</v>
      </c>
      <c r="J26" s="18"/>
    </row>
    <row r="27" spans="1:10" x14ac:dyDescent="0.2">
      <c r="A27" s="18" t="s">
        <v>489</v>
      </c>
      <c r="B27" s="10">
        <v>883</v>
      </c>
      <c r="C27" s="12" t="s">
        <v>505</v>
      </c>
      <c r="D27" s="8" t="s">
        <v>507</v>
      </c>
      <c r="E27" s="7">
        <v>0</v>
      </c>
      <c r="F27" s="21">
        <f t="shared" si="0"/>
        <v>2.3763720719701256E-2</v>
      </c>
      <c r="G27" s="11">
        <f t="shared" si="1"/>
        <v>0</v>
      </c>
      <c r="H27" s="11">
        <v>0</v>
      </c>
      <c r="I27" s="11">
        <v>0</v>
      </c>
      <c r="J27" s="18"/>
    </row>
    <row r="28" spans="1:10" x14ac:dyDescent="0.2">
      <c r="A28" s="18" t="s">
        <v>489</v>
      </c>
      <c r="B28" s="10">
        <v>883</v>
      </c>
      <c r="C28" s="12" t="s">
        <v>505</v>
      </c>
      <c r="D28" s="8" t="s">
        <v>135</v>
      </c>
      <c r="E28" s="7">
        <v>0</v>
      </c>
      <c r="F28" s="21">
        <f t="shared" si="0"/>
        <v>2.3763720719701256E-2</v>
      </c>
      <c r="G28" s="11">
        <f t="shared" si="1"/>
        <v>0</v>
      </c>
      <c r="H28" s="11">
        <v>0</v>
      </c>
      <c r="I28" s="11">
        <v>0</v>
      </c>
      <c r="J28" s="18"/>
    </row>
    <row r="29" spans="1:10" x14ac:dyDescent="0.2">
      <c r="A29" s="18" t="s">
        <v>489</v>
      </c>
      <c r="B29" s="10">
        <v>883</v>
      </c>
      <c r="C29" s="12" t="s">
        <v>505</v>
      </c>
      <c r="D29" s="8" t="s">
        <v>136</v>
      </c>
      <c r="E29" s="7">
        <v>162</v>
      </c>
      <c r="F29" s="21">
        <f t="shared" si="0"/>
        <v>2.3763720719701256E-2</v>
      </c>
      <c r="G29" s="11">
        <f t="shared" si="1"/>
        <v>4</v>
      </c>
      <c r="H29" s="11">
        <v>4</v>
      </c>
      <c r="I29" s="11">
        <v>4</v>
      </c>
      <c r="J29" s="18"/>
    </row>
    <row r="30" spans="1:10" x14ac:dyDescent="0.2">
      <c r="A30" s="18" t="s">
        <v>489</v>
      </c>
      <c r="B30" s="10">
        <v>883</v>
      </c>
      <c r="C30" s="12" t="s">
        <v>505</v>
      </c>
      <c r="D30" s="8" t="s">
        <v>237</v>
      </c>
      <c r="E30" s="7">
        <v>190</v>
      </c>
      <c r="F30" s="21">
        <f t="shared" si="0"/>
        <v>2.3763720719701256E-2</v>
      </c>
      <c r="G30" s="11">
        <f t="shared" si="1"/>
        <v>5</v>
      </c>
      <c r="H30" s="11">
        <v>5</v>
      </c>
      <c r="I30" s="11">
        <v>5</v>
      </c>
      <c r="J30" s="18"/>
    </row>
    <row r="31" spans="1:10" x14ac:dyDescent="0.2">
      <c r="A31" s="18" t="s">
        <v>489</v>
      </c>
      <c r="B31" s="10">
        <v>884</v>
      </c>
      <c r="C31" s="12" t="s">
        <v>508</v>
      </c>
      <c r="D31" s="8" t="s">
        <v>23</v>
      </c>
      <c r="E31" s="7">
        <v>259</v>
      </c>
      <c r="F31" s="21">
        <f t="shared" si="0"/>
        <v>2.3763720719701256E-2</v>
      </c>
      <c r="G31" s="11">
        <f t="shared" si="1"/>
        <v>6</v>
      </c>
      <c r="H31" s="11">
        <v>7</v>
      </c>
      <c r="I31" s="11">
        <v>7</v>
      </c>
      <c r="J31" s="18"/>
    </row>
    <row r="32" spans="1:10" x14ac:dyDescent="0.2">
      <c r="A32" s="18" t="s">
        <v>489</v>
      </c>
      <c r="B32" s="10">
        <v>886</v>
      </c>
      <c r="C32" s="12" t="s">
        <v>509</v>
      </c>
      <c r="D32" s="8" t="s">
        <v>506</v>
      </c>
      <c r="E32" s="7">
        <v>0</v>
      </c>
      <c r="F32" s="21">
        <f t="shared" si="0"/>
        <v>2.3763720719701256E-2</v>
      </c>
      <c r="G32" s="11">
        <f t="shared" si="1"/>
        <v>0</v>
      </c>
      <c r="H32" s="11">
        <v>0</v>
      </c>
      <c r="I32" s="11">
        <v>0</v>
      </c>
      <c r="J32" s="18"/>
    </row>
    <row r="33" spans="1:10" x14ac:dyDescent="0.2">
      <c r="A33" s="18" t="s">
        <v>489</v>
      </c>
      <c r="B33" s="10">
        <v>886</v>
      </c>
      <c r="C33" s="12" t="s">
        <v>509</v>
      </c>
      <c r="D33" s="8" t="s">
        <v>198</v>
      </c>
      <c r="E33" s="7">
        <v>0</v>
      </c>
      <c r="F33" s="21">
        <f t="shared" si="0"/>
        <v>2.3763720719701256E-2</v>
      </c>
      <c r="G33" s="11">
        <f t="shared" si="1"/>
        <v>0</v>
      </c>
      <c r="H33" s="11">
        <v>0</v>
      </c>
      <c r="I33" s="11">
        <v>0</v>
      </c>
      <c r="J33" s="18"/>
    </row>
    <row r="34" spans="1:10" x14ac:dyDescent="0.2">
      <c r="A34" s="18" t="s">
        <v>489</v>
      </c>
      <c r="B34" s="10">
        <v>886</v>
      </c>
      <c r="C34" s="12" t="s">
        <v>509</v>
      </c>
      <c r="D34" s="8" t="s">
        <v>507</v>
      </c>
      <c r="E34" s="7">
        <v>1</v>
      </c>
      <c r="F34" s="21">
        <f t="shared" si="0"/>
        <v>2.3763720719701256E-2</v>
      </c>
      <c r="G34" s="11">
        <f t="shared" si="1"/>
        <v>0</v>
      </c>
      <c r="H34" s="11">
        <v>0</v>
      </c>
      <c r="I34" s="11">
        <v>0</v>
      </c>
      <c r="J34" s="18"/>
    </row>
    <row r="35" spans="1:10" x14ac:dyDescent="0.2">
      <c r="A35" s="18" t="s">
        <v>489</v>
      </c>
      <c r="B35" s="10">
        <v>886</v>
      </c>
      <c r="C35" s="12" t="s">
        <v>509</v>
      </c>
      <c r="D35" s="8" t="s">
        <v>135</v>
      </c>
      <c r="E35" s="7">
        <v>1</v>
      </c>
      <c r="F35" s="21">
        <f t="shared" si="0"/>
        <v>2.3763720719701256E-2</v>
      </c>
      <c r="G35" s="11">
        <f t="shared" si="1"/>
        <v>0</v>
      </c>
      <c r="H35" s="11">
        <v>0</v>
      </c>
      <c r="I35" s="11">
        <v>0</v>
      </c>
      <c r="J35" s="18"/>
    </row>
    <row r="36" spans="1:10" x14ac:dyDescent="0.2">
      <c r="A36" s="18" t="s">
        <v>489</v>
      </c>
      <c r="B36" s="10">
        <v>886</v>
      </c>
      <c r="C36" s="12" t="s">
        <v>509</v>
      </c>
      <c r="D36" s="8" t="s">
        <v>510</v>
      </c>
      <c r="E36" s="7">
        <v>0</v>
      </c>
      <c r="F36" s="21">
        <f t="shared" si="0"/>
        <v>2.3763720719701256E-2</v>
      </c>
      <c r="G36" s="11">
        <f t="shared" si="1"/>
        <v>0</v>
      </c>
      <c r="H36" s="11">
        <v>0</v>
      </c>
      <c r="I36" s="11">
        <v>0</v>
      </c>
      <c r="J36" s="18"/>
    </row>
    <row r="37" spans="1:10" x14ac:dyDescent="0.2">
      <c r="A37" s="18" t="s">
        <v>489</v>
      </c>
      <c r="B37" s="10">
        <v>886</v>
      </c>
      <c r="C37" s="12" t="s">
        <v>509</v>
      </c>
      <c r="D37" s="8" t="s">
        <v>511</v>
      </c>
      <c r="E37" s="7">
        <v>0</v>
      </c>
      <c r="F37" s="21">
        <f t="shared" si="0"/>
        <v>2.3763720719701256E-2</v>
      </c>
      <c r="G37" s="11">
        <f t="shared" si="1"/>
        <v>0</v>
      </c>
      <c r="H37" s="11">
        <v>0</v>
      </c>
      <c r="I37" s="11">
        <v>0</v>
      </c>
      <c r="J37" s="18"/>
    </row>
    <row r="38" spans="1:10" x14ac:dyDescent="0.2">
      <c r="A38" s="18" t="s">
        <v>489</v>
      </c>
      <c r="B38" s="10">
        <v>886</v>
      </c>
      <c r="C38" s="12" t="s">
        <v>509</v>
      </c>
      <c r="D38" s="8" t="s">
        <v>512</v>
      </c>
      <c r="E38" s="7">
        <v>0</v>
      </c>
      <c r="F38" s="21">
        <f t="shared" si="0"/>
        <v>2.3763720719701256E-2</v>
      </c>
      <c r="G38" s="11">
        <f t="shared" si="1"/>
        <v>0</v>
      </c>
      <c r="H38" s="11">
        <v>0</v>
      </c>
      <c r="I38" s="11">
        <v>0</v>
      </c>
      <c r="J38" s="18"/>
    </row>
    <row r="39" spans="1:10" x14ac:dyDescent="0.2">
      <c r="A39" s="18" t="s">
        <v>489</v>
      </c>
      <c r="B39" s="10">
        <v>887</v>
      </c>
      <c r="C39" s="12" t="s">
        <v>513</v>
      </c>
      <c r="D39" s="8" t="s">
        <v>18</v>
      </c>
      <c r="E39" s="7">
        <v>120</v>
      </c>
      <c r="F39" s="21">
        <f t="shared" si="0"/>
        <v>2.3763720719701256E-2</v>
      </c>
      <c r="G39" s="11">
        <f t="shared" si="1"/>
        <v>3</v>
      </c>
      <c r="H39" s="11">
        <v>3</v>
      </c>
      <c r="I39" s="11">
        <v>3</v>
      </c>
      <c r="J39" s="18"/>
    </row>
    <row r="40" spans="1:10" x14ac:dyDescent="0.2">
      <c r="A40" s="18" t="s">
        <v>489</v>
      </c>
      <c r="B40" s="10">
        <v>887</v>
      </c>
      <c r="C40" s="12" t="s">
        <v>513</v>
      </c>
      <c r="D40" s="8" t="s">
        <v>15</v>
      </c>
      <c r="E40" s="7">
        <v>122</v>
      </c>
      <c r="F40" s="21">
        <f t="shared" si="0"/>
        <v>2.3763720719701256E-2</v>
      </c>
      <c r="G40" s="11">
        <f t="shared" si="1"/>
        <v>3</v>
      </c>
      <c r="H40" s="11">
        <v>3</v>
      </c>
      <c r="I40" s="11">
        <v>3</v>
      </c>
      <c r="J40" s="18"/>
    </row>
    <row r="41" spans="1:10" x14ac:dyDescent="0.2">
      <c r="A41" s="18" t="s">
        <v>489</v>
      </c>
      <c r="B41" s="10">
        <v>887</v>
      </c>
      <c r="C41" s="12" t="s">
        <v>513</v>
      </c>
      <c r="D41" s="8" t="s">
        <v>16</v>
      </c>
      <c r="E41" s="7">
        <v>105</v>
      </c>
      <c r="F41" s="21">
        <f t="shared" si="0"/>
        <v>2.3763720719701256E-2</v>
      </c>
      <c r="G41" s="11">
        <f t="shared" si="1"/>
        <v>2</v>
      </c>
      <c r="H41" s="11">
        <v>2</v>
      </c>
      <c r="I41" s="11">
        <v>2</v>
      </c>
      <c r="J41" s="18"/>
    </row>
    <row r="42" spans="1:10" x14ac:dyDescent="0.2">
      <c r="A42" s="18" t="s">
        <v>489</v>
      </c>
      <c r="B42" s="10">
        <v>887</v>
      </c>
      <c r="C42" s="12" t="s">
        <v>513</v>
      </c>
      <c r="D42" s="8" t="s">
        <v>23</v>
      </c>
      <c r="E42" s="7">
        <v>129</v>
      </c>
      <c r="F42" s="21">
        <f t="shared" si="0"/>
        <v>2.3763720719701256E-2</v>
      </c>
      <c r="G42" s="11">
        <f t="shared" si="1"/>
        <v>3</v>
      </c>
      <c r="H42" s="11">
        <v>3</v>
      </c>
      <c r="I42" s="11">
        <v>3</v>
      </c>
      <c r="J42" s="18"/>
    </row>
    <row r="43" spans="1:10" x14ac:dyDescent="0.2">
      <c r="A43" s="18" t="s">
        <v>489</v>
      </c>
      <c r="B43" s="10">
        <v>887</v>
      </c>
      <c r="C43" s="12" t="s">
        <v>513</v>
      </c>
      <c r="D43" s="8" t="s">
        <v>204</v>
      </c>
      <c r="E43" s="7">
        <v>106</v>
      </c>
      <c r="F43" s="21">
        <f t="shared" si="0"/>
        <v>2.3763720719701256E-2</v>
      </c>
      <c r="G43" s="11">
        <f t="shared" si="1"/>
        <v>3</v>
      </c>
      <c r="H43" s="11">
        <v>3</v>
      </c>
      <c r="I43" s="11">
        <v>3</v>
      </c>
      <c r="J43" s="18"/>
    </row>
    <row r="44" spans="1:10" x14ac:dyDescent="0.2">
      <c r="A44" s="18" t="s">
        <v>489</v>
      </c>
      <c r="B44" s="10">
        <v>887</v>
      </c>
      <c r="C44" s="12" t="s">
        <v>513</v>
      </c>
      <c r="D44" s="8" t="s">
        <v>251</v>
      </c>
      <c r="E44" s="7">
        <v>128</v>
      </c>
      <c r="F44" s="21">
        <f t="shared" si="0"/>
        <v>2.3763720719701256E-2</v>
      </c>
      <c r="G44" s="11">
        <f t="shared" si="1"/>
        <v>3</v>
      </c>
      <c r="H44" s="11">
        <v>3</v>
      </c>
      <c r="I44" s="11">
        <v>3</v>
      </c>
      <c r="J44" s="18"/>
    </row>
    <row r="45" spans="1:10" x14ac:dyDescent="0.2">
      <c r="A45" s="18" t="s">
        <v>489</v>
      </c>
      <c r="B45" s="10">
        <v>889</v>
      </c>
      <c r="C45" s="12" t="s">
        <v>514</v>
      </c>
      <c r="D45" s="8" t="s">
        <v>18</v>
      </c>
      <c r="E45" s="7">
        <v>490</v>
      </c>
      <c r="F45" s="21">
        <f t="shared" si="0"/>
        <v>2.3763720719701256E-2</v>
      </c>
      <c r="G45" s="11">
        <f t="shared" si="1"/>
        <v>12</v>
      </c>
      <c r="H45" s="11">
        <v>13</v>
      </c>
      <c r="I45" s="11">
        <v>13</v>
      </c>
      <c r="J45" s="18"/>
    </row>
    <row r="46" spans="1:10" x14ac:dyDescent="0.2">
      <c r="A46" s="18" t="s">
        <v>489</v>
      </c>
      <c r="B46" s="10">
        <v>889</v>
      </c>
      <c r="C46" s="12" t="s">
        <v>514</v>
      </c>
      <c r="D46" s="8" t="s">
        <v>15</v>
      </c>
      <c r="E46" s="7">
        <v>527</v>
      </c>
      <c r="F46" s="21">
        <f t="shared" si="0"/>
        <v>2.3763720719701256E-2</v>
      </c>
      <c r="G46" s="11">
        <f t="shared" si="1"/>
        <v>13</v>
      </c>
      <c r="H46" s="11">
        <v>14</v>
      </c>
      <c r="I46" s="11">
        <v>14</v>
      </c>
      <c r="J46" s="18"/>
    </row>
    <row r="47" spans="1:10" x14ac:dyDescent="0.2">
      <c r="A47" s="18" t="s">
        <v>489</v>
      </c>
      <c r="B47" s="10">
        <v>913</v>
      </c>
      <c r="C47" s="12" t="s">
        <v>515</v>
      </c>
      <c r="D47" s="8" t="s">
        <v>516</v>
      </c>
      <c r="E47" s="7">
        <v>7</v>
      </c>
      <c r="F47" s="21">
        <f t="shared" si="0"/>
        <v>2.3763720719701256E-2</v>
      </c>
      <c r="G47" s="11">
        <f t="shared" si="1"/>
        <v>0</v>
      </c>
      <c r="H47" s="11">
        <v>0</v>
      </c>
      <c r="I47" s="11">
        <v>0</v>
      </c>
      <c r="J47" s="18"/>
    </row>
    <row r="48" spans="1:10" x14ac:dyDescent="0.2">
      <c r="A48" s="18" t="s">
        <v>489</v>
      </c>
      <c r="B48" s="10">
        <v>913</v>
      </c>
      <c r="C48" s="12" t="s">
        <v>515</v>
      </c>
      <c r="D48" s="8" t="s">
        <v>517</v>
      </c>
      <c r="E48" s="7">
        <v>7</v>
      </c>
      <c r="F48" s="21">
        <f t="shared" si="0"/>
        <v>2.3763720719701256E-2</v>
      </c>
      <c r="G48" s="11">
        <f t="shared" si="1"/>
        <v>0</v>
      </c>
      <c r="H48" s="11">
        <v>0</v>
      </c>
      <c r="I48" s="11">
        <v>0</v>
      </c>
      <c r="J48" s="18"/>
    </row>
    <row r="49" spans="1:10" x14ac:dyDescent="0.2">
      <c r="A49" s="18" t="s">
        <v>489</v>
      </c>
      <c r="B49" s="10">
        <v>913</v>
      </c>
      <c r="C49" s="12" t="s">
        <v>515</v>
      </c>
      <c r="D49" s="8" t="s">
        <v>518</v>
      </c>
      <c r="E49" s="7">
        <v>2</v>
      </c>
      <c r="F49" s="21">
        <f t="shared" si="0"/>
        <v>2.3763720719701256E-2</v>
      </c>
      <c r="G49" s="11">
        <f t="shared" si="1"/>
        <v>0</v>
      </c>
      <c r="H49" s="11">
        <v>0</v>
      </c>
      <c r="I49" s="11">
        <v>0</v>
      </c>
      <c r="J49" s="18"/>
    </row>
    <row r="50" spans="1:10" x14ac:dyDescent="0.2">
      <c r="A50" s="18" t="s">
        <v>489</v>
      </c>
      <c r="B50" s="10">
        <v>913</v>
      </c>
      <c r="C50" s="12" t="s">
        <v>515</v>
      </c>
      <c r="D50" s="8" t="s">
        <v>519</v>
      </c>
      <c r="E50" s="7">
        <v>1</v>
      </c>
      <c r="F50" s="21">
        <f t="shared" si="0"/>
        <v>2.3763720719701256E-2</v>
      </c>
      <c r="G50" s="11">
        <f t="shared" si="1"/>
        <v>0</v>
      </c>
      <c r="H50" s="11">
        <v>0</v>
      </c>
      <c r="I50" s="11">
        <v>0</v>
      </c>
      <c r="J50" s="18"/>
    </row>
    <row r="51" spans="1:10" x14ac:dyDescent="0.2">
      <c r="A51" s="18" t="s">
        <v>489</v>
      </c>
      <c r="B51" s="10">
        <v>913</v>
      </c>
      <c r="C51" s="12" t="s">
        <v>515</v>
      </c>
      <c r="D51" s="8" t="s">
        <v>520</v>
      </c>
      <c r="E51" s="7">
        <v>1</v>
      </c>
      <c r="F51" s="21">
        <f t="shared" si="0"/>
        <v>2.3763720719701256E-2</v>
      </c>
      <c r="G51" s="11">
        <f t="shared" si="1"/>
        <v>0</v>
      </c>
      <c r="H51" s="11">
        <v>0</v>
      </c>
      <c r="I51" s="11">
        <v>0</v>
      </c>
      <c r="J51" s="18"/>
    </row>
    <row r="52" spans="1:10" x14ac:dyDescent="0.2">
      <c r="A52" s="18" t="s">
        <v>489</v>
      </c>
      <c r="B52" s="10">
        <v>963</v>
      </c>
      <c r="C52" s="12" t="s">
        <v>521</v>
      </c>
      <c r="D52" s="8" t="s">
        <v>40</v>
      </c>
      <c r="E52" s="7">
        <v>124</v>
      </c>
      <c r="F52" s="21">
        <f t="shared" si="0"/>
        <v>2.3763720719701256E-2</v>
      </c>
      <c r="G52" s="11">
        <f t="shared" si="1"/>
        <v>3</v>
      </c>
      <c r="H52" s="11">
        <v>3</v>
      </c>
      <c r="I52" s="11">
        <v>3</v>
      </c>
      <c r="J52" s="18"/>
    </row>
    <row r="53" spans="1:10" x14ac:dyDescent="0.2">
      <c r="A53" s="18" t="s">
        <v>489</v>
      </c>
      <c r="B53" s="10">
        <v>963</v>
      </c>
      <c r="C53" s="12" t="s">
        <v>521</v>
      </c>
      <c r="D53" s="8" t="s">
        <v>23</v>
      </c>
      <c r="E53" s="7">
        <v>171</v>
      </c>
      <c r="F53" s="21">
        <f t="shared" si="0"/>
        <v>2.3763720719701256E-2</v>
      </c>
      <c r="G53" s="11">
        <f t="shared" si="1"/>
        <v>4</v>
      </c>
      <c r="H53" s="11">
        <v>4</v>
      </c>
      <c r="I53" s="11">
        <v>4</v>
      </c>
      <c r="J53" s="18"/>
    </row>
    <row r="54" spans="1:10" x14ac:dyDescent="0.2">
      <c r="A54" s="18" t="s">
        <v>489</v>
      </c>
      <c r="B54" s="10">
        <v>976</v>
      </c>
      <c r="C54" s="12" t="s">
        <v>522</v>
      </c>
      <c r="D54" s="8" t="s">
        <v>523</v>
      </c>
      <c r="E54" s="7">
        <v>138</v>
      </c>
      <c r="F54" s="21">
        <f t="shared" si="0"/>
        <v>2.3763720719701256E-2</v>
      </c>
      <c r="G54" s="11">
        <f t="shared" si="1"/>
        <v>3</v>
      </c>
      <c r="H54" s="11">
        <v>3</v>
      </c>
      <c r="I54" s="11">
        <v>3</v>
      </c>
      <c r="J54" s="18"/>
    </row>
    <row r="55" spans="1:10" x14ac:dyDescent="0.2">
      <c r="A55" s="18" t="s">
        <v>489</v>
      </c>
      <c r="B55" s="10">
        <v>976</v>
      </c>
      <c r="C55" s="12" t="s">
        <v>522</v>
      </c>
      <c r="D55" s="8" t="s">
        <v>204</v>
      </c>
      <c r="E55" s="7">
        <v>1</v>
      </c>
      <c r="F55" s="21">
        <f t="shared" si="0"/>
        <v>2.3763720719701256E-2</v>
      </c>
      <c r="G55" s="11">
        <f t="shared" si="1"/>
        <v>0</v>
      </c>
      <c r="H55" s="11">
        <v>0</v>
      </c>
      <c r="I55" s="11">
        <v>0</v>
      </c>
      <c r="J55" s="18"/>
    </row>
    <row r="56" spans="1:10" x14ac:dyDescent="0.2">
      <c r="A56" s="18" t="s">
        <v>489</v>
      </c>
      <c r="B56" s="10">
        <v>976</v>
      </c>
      <c r="C56" s="12" t="s">
        <v>522</v>
      </c>
      <c r="D56" s="8" t="s">
        <v>251</v>
      </c>
      <c r="E56" s="7">
        <v>1</v>
      </c>
      <c r="F56" s="21">
        <f t="shared" si="0"/>
        <v>2.3763720719701256E-2</v>
      </c>
      <c r="G56" s="11">
        <f t="shared" si="1"/>
        <v>0</v>
      </c>
      <c r="H56" s="11">
        <v>0</v>
      </c>
      <c r="I56" s="11">
        <v>0</v>
      </c>
      <c r="J56" s="18"/>
    </row>
    <row r="57" spans="1:10" x14ac:dyDescent="0.2">
      <c r="A57" s="18" t="s">
        <v>489</v>
      </c>
      <c r="B57" s="10">
        <v>6017</v>
      </c>
      <c r="C57" s="12" t="s">
        <v>524</v>
      </c>
      <c r="D57" s="8" t="s">
        <v>18</v>
      </c>
      <c r="E57" s="7">
        <v>422</v>
      </c>
      <c r="F57" s="21">
        <f t="shared" si="0"/>
        <v>2.3763720719701256E-2</v>
      </c>
      <c r="G57" s="11">
        <f t="shared" si="1"/>
        <v>10</v>
      </c>
      <c r="H57" s="11">
        <v>11</v>
      </c>
      <c r="I57" s="11">
        <v>11</v>
      </c>
      <c r="J57" s="18"/>
    </row>
    <row r="58" spans="1:10" x14ac:dyDescent="0.2">
      <c r="A58" s="18" t="s">
        <v>489</v>
      </c>
      <c r="B58" s="10">
        <v>7425</v>
      </c>
      <c r="C58" s="12" t="s">
        <v>525</v>
      </c>
      <c r="D58" s="8" t="s">
        <v>18</v>
      </c>
      <c r="E58" s="7">
        <v>10</v>
      </c>
      <c r="F58" s="21">
        <f t="shared" si="0"/>
        <v>2.3763720719701256E-2</v>
      </c>
      <c r="G58" s="11">
        <f t="shared" si="1"/>
        <v>0</v>
      </c>
      <c r="H58" s="11">
        <v>0</v>
      </c>
      <c r="I58" s="11">
        <v>0</v>
      </c>
      <c r="J58" s="18"/>
    </row>
    <row r="59" spans="1:10" x14ac:dyDescent="0.2">
      <c r="A59" s="18" t="s">
        <v>489</v>
      </c>
      <c r="B59" s="10">
        <v>7760</v>
      </c>
      <c r="C59" s="12" t="s">
        <v>526</v>
      </c>
      <c r="D59" s="8" t="s">
        <v>18</v>
      </c>
      <c r="E59" s="7">
        <v>6</v>
      </c>
      <c r="F59" s="21">
        <f t="shared" si="0"/>
        <v>2.3763720719701256E-2</v>
      </c>
      <c r="G59" s="11">
        <f t="shared" si="1"/>
        <v>0</v>
      </c>
      <c r="H59" s="11">
        <v>0</v>
      </c>
      <c r="I59" s="11">
        <v>0</v>
      </c>
      <c r="J59" s="18"/>
    </row>
    <row r="60" spans="1:10" x14ac:dyDescent="0.2">
      <c r="A60" s="18" t="s">
        <v>489</v>
      </c>
      <c r="B60" s="10">
        <v>7760</v>
      </c>
      <c r="C60" s="12" t="s">
        <v>526</v>
      </c>
      <c r="D60" s="8" t="s">
        <v>15</v>
      </c>
      <c r="E60" s="7">
        <v>6</v>
      </c>
      <c r="F60" s="21">
        <f t="shared" si="0"/>
        <v>2.3763720719701256E-2</v>
      </c>
      <c r="G60" s="11">
        <f t="shared" si="1"/>
        <v>0</v>
      </c>
      <c r="H60" s="11">
        <v>0</v>
      </c>
      <c r="I60" s="11">
        <v>0</v>
      </c>
      <c r="J60" s="18"/>
    </row>
    <row r="61" spans="1:10" x14ac:dyDescent="0.2">
      <c r="A61" s="18" t="s">
        <v>489</v>
      </c>
      <c r="B61" s="10">
        <v>7760</v>
      </c>
      <c r="C61" s="12" t="s">
        <v>526</v>
      </c>
      <c r="D61" s="8" t="s">
        <v>16</v>
      </c>
      <c r="E61" s="7">
        <v>6</v>
      </c>
      <c r="F61" s="21">
        <f t="shared" si="0"/>
        <v>2.3763720719701256E-2</v>
      </c>
      <c r="G61" s="11">
        <f t="shared" si="1"/>
        <v>0</v>
      </c>
      <c r="H61" s="11">
        <v>0</v>
      </c>
      <c r="I61" s="11">
        <v>0</v>
      </c>
      <c r="J61" s="18"/>
    </row>
    <row r="62" spans="1:10" x14ac:dyDescent="0.2">
      <c r="A62" s="18" t="s">
        <v>489</v>
      </c>
      <c r="B62" s="10">
        <v>7760</v>
      </c>
      <c r="C62" s="12" t="s">
        <v>526</v>
      </c>
      <c r="D62" s="8" t="s">
        <v>23</v>
      </c>
      <c r="E62" s="7">
        <v>6</v>
      </c>
      <c r="F62" s="21">
        <f t="shared" si="0"/>
        <v>2.3763720719701256E-2</v>
      </c>
      <c r="G62" s="11">
        <f t="shared" si="1"/>
        <v>0</v>
      </c>
      <c r="H62" s="11">
        <v>0</v>
      </c>
      <c r="I62" s="11">
        <v>0</v>
      </c>
      <c r="J62" s="18"/>
    </row>
    <row r="63" spans="1:10" x14ac:dyDescent="0.2">
      <c r="A63" s="18" t="s">
        <v>489</v>
      </c>
      <c r="B63" s="10">
        <v>7818</v>
      </c>
      <c r="C63" s="12" t="s">
        <v>527</v>
      </c>
      <c r="D63" s="8" t="s">
        <v>528</v>
      </c>
      <c r="E63" s="7">
        <v>1</v>
      </c>
      <c r="F63" s="21">
        <f t="shared" si="0"/>
        <v>2.3763720719701256E-2</v>
      </c>
      <c r="G63" s="11">
        <f t="shared" si="1"/>
        <v>0</v>
      </c>
      <c r="H63" s="11">
        <v>0</v>
      </c>
      <c r="I63" s="11">
        <v>0</v>
      </c>
      <c r="J63" s="18"/>
    </row>
    <row r="64" spans="1:10" x14ac:dyDescent="0.2">
      <c r="A64" s="18" t="s">
        <v>489</v>
      </c>
      <c r="B64" s="10">
        <v>7818</v>
      </c>
      <c r="C64" s="12" t="s">
        <v>527</v>
      </c>
      <c r="D64" s="8" t="s">
        <v>529</v>
      </c>
      <c r="E64" s="7">
        <v>1</v>
      </c>
      <c r="F64" s="21">
        <f t="shared" si="0"/>
        <v>2.3763720719701256E-2</v>
      </c>
      <c r="G64" s="11">
        <f t="shared" si="1"/>
        <v>0</v>
      </c>
      <c r="H64" s="11">
        <v>0</v>
      </c>
      <c r="I64" s="11">
        <v>0</v>
      </c>
      <c r="J64" s="18"/>
    </row>
    <row r="65" spans="1:10" x14ac:dyDescent="0.2">
      <c r="A65" s="18" t="s">
        <v>489</v>
      </c>
      <c r="B65" s="10">
        <v>7818</v>
      </c>
      <c r="C65" s="12" t="s">
        <v>527</v>
      </c>
      <c r="D65" s="8" t="s">
        <v>530</v>
      </c>
      <c r="E65" s="7">
        <v>0</v>
      </c>
      <c r="F65" s="21">
        <f t="shared" si="0"/>
        <v>2.3763720719701256E-2</v>
      </c>
      <c r="G65" s="11">
        <f t="shared" si="1"/>
        <v>0</v>
      </c>
      <c r="H65" s="11">
        <v>0</v>
      </c>
      <c r="I65" s="11">
        <v>0</v>
      </c>
      <c r="J65" s="18"/>
    </row>
    <row r="66" spans="1:10" x14ac:dyDescent="0.2">
      <c r="A66" s="18" t="s">
        <v>489</v>
      </c>
      <c r="B66" s="10">
        <v>7818</v>
      </c>
      <c r="C66" s="12" t="s">
        <v>527</v>
      </c>
      <c r="D66" s="8" t="s">
        <v>531</v>
      </c>
      <c r="E66" s="7">
        <v>3</v>
      </c>
      <c r="F66" s="21">
        <f t="shared" si="0"/>
        <v>2.3763720719701256E-2</v>
      </c>
      <c r="G66" s="11">
        <f t="shared" si="1"/>
        <v>0</v>
      </c>
      <c r="H66" s="11">
        <v>0</v>
      </c>
      <c r="I66" s="11">
        <v>0</v>
      </c>
      <c r="J66" s="18"/>
    </row>
    <row r="67" spans="1:10" x14ac:dyDescent="0.2">
      <c r="A67" s="18" t="s">
        <v>489</v>
      </c>
      <c r="B67" s="10">
        <v>7842</v>
      </c>
      <c r="C67" s="12" t="s">
        <v>532</v>
      </c>
      <c r="D67" s="8" t="s">
        <v>53</v>
      </c>
      <c r="E67" s="7">
        <v>1</v>
      </c>
      <c r="F67" s="21">
        <f t="shared" si="0"/>
        <v>2.3763720719701256E-2</v>
      </c>
      <c r="G67" s="11">
        <f t="shared" si="1"/>
        <v>0</v>
      </c>
      <c r="H67" s="11">
        <v>0</v>
      </c>
      <c r="I67" s="11">
        <v>0</v>
      </c>
      <c r="J67" s="18"/>
    </row>
    <row r="68" spans="1:10" x14ac:dyDescent="0.2">
      <c r="A68" s="18" t="s">
        <v>489</v>
      </c>
      <c r="B68" s="10">
        <v>7858</v>
      </c>
      <c r="C68" s="12" t="s">
        <v>533</v>
      </c>
      <c r="D68" s="8" t="s">
        <v>18</v>
      </c>
      <c r="E68" s="7">
        <v>1</v>
      </c>
      <c r="F68" s="21">
        <f t="shared" si="0"/>
        <v>2.3763720719701256E-2</v>
      </c>
      <c r="G68" s="11">
        <f t="shared" si="1"/>
        <v>0</v>
      </c>
      <c r="H68" s="11">
        <v>0</v>
      </c>
      <c r="I68" s="11">
        <v>0</v>
      </c>
      <c r="J68" s="18"/>
    </row>
    <row r="69" spans="1:10" x14ac:dyDescent="0.2">
      <c r="A69" s="18" t="s">
        <v>489</v>
      </c>
      <c r="B69" s="10">
        <v>7858</v>
      </c>
      <c r="C69" s="12" t="s">
        <v>533</v>
      </c>
      <c r="D69" s="8" t="s">
        <v>15</v>
      </c>
      <c r="E69" s="7">
        <v>1</v>
      </c>
      <c r="F69" s="21">
        <f t="shared" si="0"/>
        <v>2.3763720719701256E-2</v>
      </c>
      <c r="G69" s="11">
        <f t="shared" si="1"/>
        <v>0</v>
      </c>
      <c r="H69" s="11">
        <v>0</v>
      </c>
      <c r="I69" s="11">
        <v>0</v>
      </c>
      <c r="J69" s="18"/>
    </row>
    <row r="70" spans="1:10" x14ac:dyDescent="0.2">
      <c r="A70" s="18" t="s">
        <v>489</v>
      </c>
      <c r="B70" s="10">
        <v>7858</v>
      </c>
      <c r="C70" s="12" t="s">
        <v>533</v>
      </c>
      <c r="D70" s="8" t="s">
        <v>16</v>
      </c>
      <c r="E70" s="7">
        <v>1</v>
      </c>
      <c r="F70" s="21">
        <f t="shared" si="0"/>
        <v>2.3763720719701256E-2</v>
      </c>
      <c r="G70" s="11">
        <f t="shared" si="1"/>
        <v>0</v>
      </c>
      <c r="H70" s="11">
        <v>0</v>
      </c>
      <c r="I70" s="11">
        <v>0</v>
      </c>
      <c r="J70" s="18"/>
    </row>
    <row r="71" spans="1:10" x14ac:dyDescent="0.2">
      <c r="A71" s="18" t="s">
        <v>489</v>
      </c>
      <c r="B71" s="10">
        <v>7858</v>
      </c>
      <c r="C71" s="12" t="s">
        <v>533</v>
      </c>
      <c r="D71" s="8" t="s">
        <v>23</v>
      </c>
      <c r="E71" s="7">
        <v>0</v>
      </c>
      <c r="F71" s="21">
        <f t="shared" si="0"/>
        <v>2.3763720719701256E-2</v>
      </c>
      <c r="G71" s="11">
        <f t="shared" si="1"/>
        <v>0</v>
      </c>
      <c r="H71" s="11">
        <v>0</v>
      </c>
      <c r="I71" s="11">
        <v>0</v>
      </c>
      <c r="J71" s="18"/>
    </row>
    <row r="72" spans="1:10" x14ac:dyDescent="0.2">
      <c r="A72" s="18" t="s">
        <v>489</v>
      </c>
      <c r="B72" s="10">
        <v>7858</v>
      </c>
      <c r="C72" s="12" t="s">
        <v>533</v>
      </c>
      <c r="D72" s="8" t="s">
        <v>204</v>
      </c>
      <c r="E72" s="7">
        <v>0</v>
      </c>
      <c r="F72" s="21">
        <f t="shared" si="0"/>
        <v>2.3763720719701256E-2</v>
      </c>
      <c r="G72" s="11">
        <f t="shared" si="1"/>
        <v>0</v>
      </c>
      <c r="H72" s="11">
        <v>0</v>
      </c>
      <c r="I72" s="11">
        <v>0</v>
      </c>
      <c r="J72" s="18"/>
    </row>
    <row r="73" spans="1:10" x14ac:dyDescent="0.2">
      <c r="A73" s="18" t="s">
        <v>489</v>
      </c>
      <c r="B73" s="10">
        <v>8016</v>
      </c>
      <c r="C73" s="12" t="s">
        <v>534</v>
      </c>
      <c r="D73" s="8" t="s">
        <v>15</v>
      </c>
      <c r="E73" s="7">
        <v>0</v>
      </c>
      <c r="F73" s="21">
        <f t="shared" si="0"/>
        <v>2.3763720719701256E-2</v>
      </c>
      <c r="G73" s="11">
        <f t="shared" si="1"/>
        <v>0</v>
      </c>
      <c r="H73" s="11">
        <v>0</v>
      </c>
      <c r="I73" s="11">
        <v>0</v>
      </c>
      <c r="J73" s="18"/>
    </row>
    <row r="74" spans="1:10" x14ac:dyDescent="0.2">
      <c r="A74" s="18" t="s">
        <v>489</v>
      </c>
      <c r="B74" s="10">
        <v>55109</v>
      </c>
      <c r="C74" s="12" t="s">
        <v>535</v>
      </c>
      <c r="D74" s="8" t="s">
        <v>299</v>
      </c>
      <c r="E74" s="7">
        <v>6</v>
      </c>
      <c r="F74" s="21">
        <f t="shared" si="0"/>
        <v>2.3763720719701256E-2</v>
      </c>
      <c r="G74" s="11">
        <f t="shared" si="1"/>
        <v>0</v>
      </c>
      <c r="H74" s="11">
        <v>0</v>
      </c>
      <c r="I74" s="11">
        <v>0</v>
      </c>
      <c r="J74" s="18"/>
    </row>
    <row r="75" spans="1:10" x14ac:dyDescent="0.2">
      <c r="A75" s="18" t="s">
        <v>489</v>
      </c>
      <c r="B75" s="10">
        <v>55109</v>
      </c>
      <c r="C75" s="12" t="s">
        <v>535</v>
      </c>
      <c r="D75" s="8" t="s">
        <v>301</v>
      </c>
      <c r="E75" s="7">
        <v>5</v>
      </c>
      <c r="F75" s="21">
        <f t="shared" ref="F75:F138" si="2">$F$6/$E$207</f>
        <v>2.3763720719701256E-2</v>
      </c>
      <c r="G75" s="11">
        <f t="shared" ref="G75:G138" si="3">ROUND(E75*F75, 0)</f>
        <v>0</v>
      </c>
      <c r="H75" s="11">
        <v>0</v>
      </c>
      <c r="I75" s="11">
        <v>0</v>
      </c>
      <c r="J75" s="18"/>
    </row>
    <row r="76" spans="1:10" x14ac:dyDescent="0.2">
      <c r="A76" s="18" t="s">
        <v>489</v>
      </c>
      <c r="B76" s="10">
        <v>55109</v>
      </c>
      <c r="C76" s="12" t="s">
        <v>535</v>
      </c>
      <c r="D76" s="8" t="s">
        <v>302</v>
      </c>
      <c r="E76" s="7">
        <v>2</v>
      </c>
      <c r="F76" s="21">
        <f t="shared" si="2"/>
        <v>2.3763720719701256E-2</v>
      </c>
      <c r="G76" s="11">
        <f t="shared" si="3"/>
        <v>0</v>
      </c>
      <c r="H76" s="11">
        <v>0</v>
      </c>
      <c r="I76" s="11">
        <v>0</v>
      </c>
      <c r="J76" s="18"/>
    </row>
    <row r="77" spans="1:10" x14ac:dyDescent="0.2">
      <c r="A77" s="18" t="s">
        <v>489</v>
      </c>
      <c r="B77" s="10">
        <v>55109</v>
      </c>
      <c r="C77" s="12" t="s">
        <v>535</v>
      </c>
      <c r="D77" s="8" t="s">
        <v>329</v>
      </c>
      <c r="E77" s="7">
        <v>4</v>
      </c>
      <c r="F77" s="21">
        <f t="shared" si="2"/>
        <v>2.3763720719701256E-2</v>
      </c>
      <c r="G77" s="11">
        <f t="shared" si="3"/>
        <v>0</v>
      </c>
      <c r="H77" s="11">
        <v>0</v>
      </c>
      <c r="I77" s="11">
        <v>0</v>
      </c>
      <c r="J77" s="18"/>
    </row>
    <row r="78" spans="1:10" x14ac:dyDescent="0.2">
      <c r="A78" s="18" t="s">
        <v>489</v>
      </c>
      <c r="B78" s="10">
        <v>55131</v>
      </c>
      <c r="C78" s="12" t="s">
        <v>536</v>
      </c>
      <c r="D78" s="8" t="s">
        <v>537</v>
      </c>
      <c r="E78" s="7">
        <v>36</v>
      </c>
      <c r="F78" s="21">
        <f t="shared" si="2"/>
        <v>2.3763720719701256E-2</v>
      </c>
      <c r="G78" s="11">
        <f t="shared" si="3"/>
        <v>1</v>
      </c>
      <c r="H78" s="11">
        <v>1</v>
      </c>
      <c r="I78" s="11">
        <v>1</v>
      </c>
      <c r="J78" s="18"/>
    </row>
    <row r="79" spans="1:10" x14ac:dyDescent="0.2">
      <c r="A79" s="18" t="s">
        <v>489</v>
      </c>
      <c r="B79" s="10">
        <v>55131</v>
      </c>
      <c r="C79" s="12" t="s">
        <v>536</v>
      </c>
      <c r="D79" s="8" t="s">
        <v>538</v>
      </c>
      <c r="E79" s="7">
        <v>36</v>
      </c>
      <c r="F79" s="21">
        <f t="shared" si="2"/>
        <v>2.3763720719701256E-2</v>
      </c>
      <c r="G79" s="11">
        <f t="shared" si="3"/>
        <v>1</v>
      </c>
      <c r="H79" s="11">
        <v>1</v>
      </c>
      <c r="I79" s="11">
        <v>1</v>
      </c>
      <c r="J79" s="18"/>
    </row>
    <row r="80" spans="1:10" x14ac:dyDescent="0.2">
      <c r="A80" s="18" t="s">
        <v>489</v>
      </c>
      <c r="B80" s="10">
        <v>55131</v>
      </c>
      <c r="C80" s="12" t="s">
        <v>536</v>
      </c>
      <c r="D80" s="8" t="s">
        <v>539</v>
      </c>
      <c r="E80" s="7">
        <v>38</v>
      </c>
      <c r="F80" s="21">
        <f t="shared" si="2"/>
        <v>2.3763720719701256E-2</v>
      </c>
      <c r="G80" s="11">
        <f t="shared" si="3"/>
        <v>1</v>
      </c>
      <c r="H80" s="11">
        <v>1</v>
      </c>
      <c r="I80" s="11">
        <v>1</v>
      </c>
      <c r="J80" s="18"/>
    </row>
    <row r="81" spans="1:10" x14ac:dyDescent="0.2">
      <c r="A81" s="18" t="s">
        <v>489</v>
      </c>
      <c r="B81" s="10">
        <v>55131</v>
      </c>
      <c r="C81" s="12" t="s">
        <v>536</v>
      </c>
      <c r="D81" s="8" t="s">
        <v>540</v>
      </c>
      <c r="E81" s="7">
        <v>41</v>
      </c>
      <c r="F81" s="21">
        <f t="shared" si="2"/>
        <v>2.3763720719701256E-2</v>
      </c>
      <c r="G81" s="11">
        <f t="shared" si="3"/>
        <v>1</v>
      </c>
      <c r="H81" s="11">
        <v>1</v>
      </c>
      <c r="I81" s="11">
        <v>1</v>
      </c>
      <c r="J81" s="18"/>
    </row>
    <row r="82" spans="1:10" x14ac:dyDescent="0.2">
      <c r="A82" s="18" t="s">
        <v>489</v>
      </c>
      <c r="B82" s="10">
        <v>55183</v>
      </c>
      <c r="C82" s="12" t="s">
        <v>541</v>
      </c>
      <c r="D82" s="8" t="s">
        <v>18</v>
      </c>
      <c r="E82" s="7">
        <v>53</v>
      </c>
      <c r="F82" s="21">
        <f t="shared" si="2"/>
        <v>2.3763720719701256E-2</v>
      </c>
      <c r="G82" s="11">
        <f t="shared" si="3"/>
        <v>1</v>
      </c>
      <c r="H82" s="11">
        <v>1</v>
      </c>
      <c r="I82" s="11">
        <v>1</v>
      </c>
      <c r="J82" s="18"/>
    </row>
    <row r="83" spans="1:10" x14ac:dyDescent="0.2">
      <c r="A83" s="18" t="s">
        <v>489</v>
      </c>
      <c r="B83" s="10">
        <v>55183</v>
      </c>
      <c r="C83" s="12" t="s">
        <v>541</v>
      </c>
      <c r="D83" s="8" t="s">
        <v>15</v>
      </c>
      <c r="E83" s="7">
        <v>52</v>
      </c>
      <c r="F83" s="21">
        <f t="shared" si="2"/>
        <v>2.3763720719701256E-2</v>
      </c>
      <c r="G83" s="11">
        <f t="shared" si="3"/>
        <v>1</v>
      </c>
      <c r="H83" s="11">
        <v>1</v>
      </c>
      <c r="I83" s="11">
        <v>1</v>
      </c>
      <c r="J83" s="18"/>
    </row>
    <row r="84" spans="1:10" x14ac:dyDescent="0.2">
      <c r="A84" s="18" t="s">
        <v>489</v>
      </c>
      <c r="B84" s="10">
        <v>55188</v>
      </c>
      <c r="C84" s="12" t="s">
        <v>542</v>
      </c>
      <c r="D84" s="8" t="s">
        <v>18</v>
      </c>
      <c r="E84" s="7">
        <v>17</v>
      </c>
      <c r="F84" s="21">
        <f t="shared" si="2"/>
        <v>2.3763720719701256E-2</v>
      </c>
      <c r="G84" s="11">
        <f t="shared" si="3"/>
        <v>0</v>
      </c>
      <c r="H84" s="11">
        <v>0</v>
      </c>
      <c r="I84" s="11">
        <v>0</v>
      </c>
      <c r="J84" s="18"/>
    </row>
    <row r="85" spans="1:10" x14ac:dyDescent="0.2">
      <c r="A85" s="18" t="s">
        <v>489</v>
      </c>
      <c r="B85" s="10">
        <v>55188</v>
      </c>
      <c r="C85" s="12" t="s">
        <v>542</v>
      </c>
      <c r="D85" s="8" t="s">
        <v>15</v>
      </c>
      <c r="E85" s="7">
        <v>17</v>
      </c>
      <c r="F85" s="21">
        <f t="shared" si="2"/>
        <v>2.3763720719701256E-2</v>
      </c>
      <c r="G85" s="11">
        <f t="shared" si="3"/>
        <v>0</v>
      </c>
      <c r="H85" s="11">
        <v>0</v>
      </c>
      <c r="I85" s="11">
        <v>0</v>
      </c>
      <c r="J85" s="18"/>
    </row>
    <row r="86" spans="1:10" x14ac:dyDescent="0.2">
      <c r="A86" s="18" t="s">
        <v>489</v>
      </c>
      <c r="B86" s="10">
        <v>55199</v>
      </c>
      <c r="C86" s="12" t="s">
        <v>543</v>
      </c>
      <c r="D86" s="8" t="s">
        <v>18</v>
      </c>
      <c r="E86" s="7">
        <v>10</v>
      </c>
      <c r="F86" s="21">
        <f t="shared" si="2"/>
        <v>2.3763720719701256E-2</v>
      </c>
      <c r="G86" s="11">
        <f t="shared" si="3"/>
        <v>0</v>
      </c>
      <c r="H86" s="11">
        <v>0</v>
      </c>
      <c r="I86" s="11">
        <v>0</v>
      </c>
      <c r="J86" s="18"/>
    </row>
    <row r="87" spans="1:10" x14ac:dyDescent="0.2">
      <c r="A87" s="18" t="s">
        <v>489</v>
      </c>
      <c r="B87" s="10">
        <v>55199</v>
      </c>
      <c r="C87" s="12" t="s">
        <v>543</v>
      </c>
      <c r="D87" s="8" t="s">
        <v>15</v>
      </c>
      <c r="E87" s="7">
        <v>8</v>
      </c>
      <c r="F87" s="21">
        <f t="shared" si="2"/>
        <v>2.3763720719701256E-2</v>
      </c>
      <c r="G87" s="11">
        <f t="shared" si="3"/>
        <v>0</v>
      </c>
      <c r="H87" s="11">
        <v>0</v>
      </c>
      <c r="I87" s="11">
        <v>0</v>
      </c>
      <c r="J87" s="18"/>
    </row>
    <row r="88" spans="1:10" x14ac:dyDescent="0.2">
      <c r="A88" s="18" t="s">
        <v>489</v>
      </c>
      <c r="B88" s="10">
        <v>55199</v>
      </c>
      <c r="C88" s="12" t="s">
        <v>543</v>
      </c>
      <c r="D88" s="8" t="s">
        <v>16</v>
      </c>
      <c r="E88" s="7">
        <v>9</v>
      </c>
      <c r="F88" s="21">
        <f t="shared" si="2"/>
        <v>2.3763720719701256E-2</v>
      </c>
      <c r="G88" s="11">
        <f t="shared" si="3"/>
        <v>0</v>
      </c>
      <c r="H88" s="11">
        <v>0</v>
      </c>
      <c r="I88" s="11">
        <v>0</v>
      </c>
      <c r="J88" s="18"/>
    </row>
    <row r="89" spans="1:10" x14ac:dyDescent="0.2">
      <c r="A89" s="18" t="s">
        <v>489</v>
      </c>
      <c r="B89" s="10">
        <v>55199</v>
      </c>
      <c r="C89" s="12" t="s">
        <v>543</v>
      </c>
      <c r="D89" s="8" t="s">
        <v>23</v>
      </c>
      <c r="E89" s="7">
        <v>8</v>
      </c>
      <c r="F89" s="21">
        <f t="shared" si="2"/>
        <v>2.3763720719701256E-2</v>
      </c>
      <c r="G89" s="11">
        <f t="shared" si="3"/>
        <v>0</v>
      </c>
      <c r="H89" s="11">
        <v>0</v>
      </c>
      <c r="I89" s="11">
        <v>0</v>
      </c>
      <c r="J89" s="18"/>
    </row>
    <row r="90" spans="1:10" x14ac:dyDescent="0.2">
      <c r="A90" s="18" t="s">
        <v>489</v>
      </c>
      <c r="B90" s="10">
        <v>55199</v>
      </c>
      <c r="C90" s="12" t="s">
        <v>543</v>
      </c>
      <c r="D90" s="8" t="s">
        <v>204</v>
      </c>
      <c r="E90" s="7">
        <v>26</v>
      </c>
      <c r="F90" s="21">
        <f t="shared" si="2"/>
        <v>2.3763720719701256E-2</v>
      </c>
      <c r="G90" s="11">
        <f t="shared" si="3"/>
        <v>1</v>
      </c>
      <c r="H90" s="11">
        <v>1</v>
      </c>
      <c r="I90" s="11">
        <v>1</v>
      </c>
      <c r="J90" s="18"/>
    </row>
    <row r="91" spans="1:10" x14ac:dyDescent="0.2">
      <c r="A91" s="18" t="s">
        <v>489</v>
      </c>
      <c r="B91" s="10">
        <v>55199</v>
      </c>
      <c r="C91" s="12" t="s">
        <v>543</v>
      </c>
      <c r="D91" s="8" t="s">
        <v>251</v>
      </c>
      <c r="E91" s="7">
        <v>25</v>
      </c>
      <c r="F91" s="21">
        <f t="shared" si="2"/>
        <v>2.3763720719701256E-2</v>
      </c>
      <c r="G91" s="11">
        <f t="shared" si="3"/>
        <v>1</v>
      </c>
      <c r="H91" s="11">
        <v>1</v>
      </c>
      <c r="I91" s="11">
        <v>1</v>
      </c>
      <c r="J91" s="18"/>
    </row>
    <row r="92" spans="1:10" x14ac:dyDescent="0.2">
      <c r="A92" s="18" t="s">
        <v>489</v>
      </c>
      <c r="B92" s="10">
        <v>55199</v>
      </c>
      <c r="C92" s="12" t="s">
        <v>543</v>
      </c>
      <c r="D92" s="8" t="s">
        <v>136</v>
      </c>
      <c r="E92" s="7">
        <v>27</v>
      </c>
      <c r="F92" s="21">
        <f t="shared" si="2"/>
        <v>2.3763720719701256E-2</v>
      </c>
      <c r="G92" s="11">
        <f t="shared" si="3"/>
        <v>1</v>
      </c>
      <c r="H92" s="11">
        <v>1</v>
      </c>
      <c r="I92" s="11">
        <v>1</v>
      </c>
      <c r="J92" s="18"/>
    </row>
    <row r="93" spans="1:10" x14ac:dyDescent="0.2">
      <c r="A93" s="18" t="s">
        <v>489</v>
      </c>
      <c r="B93" s="10">
        <v>55199</v>
      </c>
      <c r="C93" s="12" t="s">
        <v>543</v>
      </c>
      <c r="D93" s="8" t="s">
        <v>237</v>
      </c>
      <c r="E93" s="7">
        <v>28</v>
      </c>
      <c r="F93" s="21">
        <f t="shared" si="2"/>
        <v>2.3763720719701256E-2</v>
      </c>
      <c r="G93" s="11">
        <f t="shared" si="3"/>
        <v>1</v>
      </c>
      <c r="H93" s="11">
        <v>1</v>
      </c>
      <c r="I93" s="11">
        <v>1</v>
      </c>
      <c r="J93" s="18"/>
    </row>
    <row r="94" spans="1:10" x14ac:dyDescent="0.2">
      <c r="A94" s="18" t="s">
        <v>489</v>
      </c>
      <c r="B94" s="10">
        <v>55199</v>
      </c>
      <c r="C94" s="12" t="s">
        <v>543</v>
      </c>
      <c r="D94" s="8" t="s">
        <v>119</v>
      </c>
      <c r="E94" s="7">
        <v>8</v>
      </c>
      <c r="F94" s="21">
        <f t="shared" si="2"/>
        <v>2.3763720719701256E-2</v>
      </c>
      <c r="G94" s="11">
        <f t="shared" si="3"/>
        <v>0</v>
      </c>
      <c r="H94" s="11">
        <v>0</v>
      </c>
      <c r="I94" s="11">
        <v>0</v>
      </c>
      <c r="J94" s="18"/>
    </row>
    <row r="95" spans="1:10" x14ac:dyDescent="0.2">
      <c r="A95" s="18" t="s">
        <v>489</v>
      </c>
      <c r="B95" s="10">
        <v>55201</v>
      </c>
      <c r="C95" s="12" t="s">
        <v>544</v>
      </c>
      <c r="D95" s="8" t="s">
        <v>545</v>
      </c>
      <c r="E95" s="7">
        <v>13</v>
      </c>
      <c r="F95" s="21">
        <f t="shared" si="2"/>
        <v>2.3763720719701256E-2</v>
      </c>
      <c r="G95" s="11">
        <f t="shared" si="3"/>
        <v>0</v>
      </c>
      <c r="H95" s="11">
        <v>0</v>
      </c>
      <c r="I95" s="11">
        <v>0</v>
      </c>
      <c r="J95" s="18"/>
    </row>
    <row r="96" spans="1:10" x14ac:dyDescent="0.2">
      <c r="A96" s="18" t="s">
        <v>489</v>
      </c>
      <c r="B96" s="10">
        <v>55201</v>
      </c>
      <c r="C96" s="12" t="s">
        <v>544</v>
      </c>
      <c r="D96" s="8" t="s">
        <v>546</v>
      </c>
      <c r="E96" s="7">
        <v>14</v>
      </c>
      <c r="F96" s="21">
        <f t="shared" si="2"/>
        <v>2.3763720719701256E-2</v>
      </c>
      <c r="G96" s="11">
        <f t="shared" si="3"/>
        <v>0</v>
      </c>
      <c r="H96" s="11">
        <v>0</v>
      </c>
      <c r="I96" s="11">
        <v>0</v>
      </c>
      <c r="J96" s="18"/>
    </row>
    <row r="97" spans="1:10" x14ac:dyDescent="0.2">
      <c r="A97" s="18" t="s">
        <v>489</v>
      </c>
      <c r="B97" s="10">
        <v>55202</v>
      </c>
      <c r="C97" s="12" t="s">
        <v>547</v>
      </c>
      <c r="D97" s="8" t="s">
        <v>497</v>
      </c>
      <c r="E97" s="7">
        <v>7</v>
      </c>
      <c r="F97" s="21">
        <f t="shared" si="2"/>
        <v>2.3763720719701256E-2</v>
      </c>
      <c r="G97" s="11">
        <f t="shared" si="3"/>
        <v>0</v>
      </c>
      <c r="H97" s="11">
        <v>0</v>
      </c>
      <c r="I97" s="11">
        <v>0</v>
      </c>
      <c r="J97" s="18"/>
    </row>
    <row r="98" spans="1:10" x14ac:dyDescent="0.2">
      <c r="A98" s="18" t="s">
        <v>489</v>
      </c>
      <c r="B98" s="10">
        <v>55202</v>
      </c>
      <c r="C98" s="12" t="s">
        <v>547</v>
      </c>
      <c r="D98" s="8" t="s">
        <v>498</v>
      </c>
      <c r="E98" s="7">
        <v>7</v>
      </c>
      <c r="F98" s="21">
        <f t="shared" si="2"/>
        <v>2.3763720719701256E-2</v>
      </c>
      <c r="G98" s="11">
        <f t="shared" si="3"/>
        <v>0</v>
      </c>
      <c r="H98" s="11">
        <v>0</v>
      </c>
      <c r="I98" s="11">
        <v>0</v>
      </c>
      <c r="J98" s="18"/>
    </row>
    <row r="99" spans="1:10" x14ac:dyDescent="0.2">
      <c r="A99" s="18" t="s">
        <v>489</v>
      </c>
      <c r="B99" s="10">
        <v>55202</v>
      </c>
      <c r="C99" s="12" t="s">
        <v>547</v>
      </c>
      <c r="D99" s="8" t="s">
        <v>516</v>
      </c>
      <c r="E99" s="7">
        <v>7</v>
      </c>
      <c r="F99" s="21">
        <f t="shared" si="2"/>
        <v>2.3763720719701256E-2</v>
      </c>
      <c r="G99" s="11">
        <f t="shared" si="3"/>
        <v>0</v>
      </c>
      <c r="H99" s="11">
        <v>0</v>
      </c>
      <c r="I99" s="11">
        <v>0</v>
      </c>
      <c r="J99" s="18"/>
    </row>
    <row r="100" spans="1:10" x14ac:dyDescent="0.2">
      <c r="A100" s="18" t="s">
        <v>489</v>
      </c>
      <c r="B100" s="10">
        <v>55202</v>
      </c>
      <c r="C100" s="12" t="s">
        <v>547</v>
      </c>
      <c r="D100" s="8" t="s">
        <v>517</v>
      </c>
      <c r="E100" s="7">
        <v>7</v>
      </c>
      <c r="F100" s="21">
        <f t="shared" si="2"/>
        <v>2.3763720719701256E-2</v>
      </c>
      <c r="G100" s="11">
        <f t="shared" si="3"/>
        <v>0</v>
      </c>
      <c r="H100" s="11">
        <v>0</v>
      </c>
      <c r="I100" s="11">
        <v>0</v>
      </c>
      <c r="J100" s="18"/>
    </row>
    <row r="101" spans="1:10" x14ac:dyDescent="0.2">
      <c r="A101" s="18" t="s">
        <v>489</v>
      </c>
      <c r="B101" s="10">
        <v>55202</v>
      </c>
      <c r="C101" s="12" t="s">
        <v>547</v>
      </c>
      <c r="D101" s="8" t="s">
        <v>518</v>
      </c>
      <c r="E101" s="7">
        <v>0</v>
      </c>
      <c r="F101" s="21">
        <f t="shared" si="2"/>
        <v>2.3763720719701256E-2</v>
      </c>
      <c r="G101" s="11">
        <f t="shared" si="3"/>
        <v>0</v>
      </c>
      <c r="H101" s="11">
        <v>0</v>
      </c>
      <c r="I101" s="11">
        <v>0</v>
      </c>
      <c r="J101" s="18"/>
    </row>
    <row r="102" spans="1:10" x14ac:dyDescent="0.2">
      <c r="A102" s="18" t="s">
        <v>489</v>
      </c>
      <c r="B102" s="10">
        <v>55202</v>
      </c>
      <c r="C102" s="12" t="s">
        <v>547</v>
      </c>
      <c r="D102" s="8" t="s">
        <v>548</v>
      </c>
      <c r="E102" s="7">
        <v>0</v>
      </c>
      <c r="F102" s="21">
        <f t="shared" si="2"/>
        <v>2.3763720719701256E-2</v>
      </c>
      <c r="G102" s="11">
        <f t="shared" si="3"/>
        <v>0</v>
      </c>
      <c r="H102" s="11">
        <v>0</v>
      </c>
      <c r="I102" s="11">
        <v>0</v>
      </c>
      <c r="J102" s="18"/>
    </row>
    <row r="103" spans="1:10" x14ac:dyDescent="0.2">
      <c r="A103" s="18" t="s">
        <v>489</v>
      </c>
      <c r="B103" s="10">
        <v>55202</v>
      </c>
      <c r="C103" s="12" t="s">
        <v>547</v>
      </c>
      <c r="D103" s="8" t="s">
        <v>549</v>
      </c>
      <c r="E103" s="7">
        <v>0</v>
      </c>
      <c r="F103" s="21">
        <f t="shared" si="2"/>
        <v>2.3763720719701256E-2</v>
      </c>
      <c r="G103" s="11">
        <f t="shared" si="3"/>
        <v>0</v>
      </c>
      <c r="H103" s="11">
        <v>0</v>
      </c>
      <c r="I103" s="11">
        <v>0</v>
      </c>
      <c r="J103" s="18"/>
    </row>
    <row r="104" spans="1:10" x14ac:dyDescent="0.2">
      <c r="A104" s="18" t="s">
        <v>489</v>
      </c>
      <c r="B104" s="10">
        <v>55202</v>
      </c>
      <c r="C104" s="12" t="s">
        <v>547</v>
      </c>
      <c r="D104" s="8" t="s">
        <v>550</v>
      </c>
      <c r="E104" s="7">
        <v>0</v>
      </c>
      <c r="F104" s="21">
        <f t="shared" si="2"/>
        <v>2.3763720719701256E-2</v>
      </c>
      <c r="G104" s="11">
        <f t="shared" si="3"/>
        <v>0</v>
      </c>
      <c r="H104" s="11">
        <v>0</v>
      </c>
      <c r="I104" s="11">
        <v>0</v>
      </c>
      <c r="J104" s="18"/>
    </row>
    <row r="105" spans="1:10" x14ac:dyDescent="0.2">
      <c r="A105" s="18" t="s">
        <v>489</v>
      </c>
      <c r="B105" s="10">
        <v>55204</v>
      </c>
      <c r="C105" s="12" t="s">
        <v>551</v>
      </c>
      <c r="D105" s="8" t="s">
        <v>552</v>
      </c>
      <c r="E105" s="7">
        <v>2</v>
      </c>
      <c r="F105" s="21">
        <f t="shared" si="2"/>
        <v>2.3763720719701256E-2</v>
      </c>
      <c r="G105" s="11">
        <f t="shared" si="3"/>
        <v>0</v>
      </c>
      <c r="H105" s="11">
        <v>0</v>
      </c>
      <c r="I105" s="11">
        <v>0</v>
      </c>
      <c r="J105" s="18"/>
    </row>
    <row r="106" spans="1:10" x14ac:dyDescent="0.2">
      <c r="A106" s="18" t="s">
        <v>489</v>
      </c>
      <c r="B106" s="10">
        <v>55204</v>
      </c>
      <c r="C106" s="12" t="s">
        <v>551</v>
      </c>
      <c r="D106" s="8" t="s">
        <v>553</v>
      </c>
      <c r="E106" s="7">
        <v>2</v>
      </c>
      <c r="F106" s="21">
        <f t="shared" si="2"/>
        <v>2.3763720719701256E-2</v>
      </c>
      <c r="G106" s="11">
        <f t="shared" si="3"/>
        <v>0</v>
      </c>
      <c r="H106" s="11">
        <v>0</v>
      </c>
      <c r="I106" s="11">
        <v>0</v>
      </c>
      <c r="J106" s="18"/>
    </row>
    <row r="107" spans="1:10" x14ac:dyDescent="0.2">
      <c r="A107" s="18" t="s">
        <v>489</v>
      </c>
      <c r="B107" s="10">
        <v>55216</v>
      </c>
      <c r="C107" s="12" t="s">
        <v>554</v>
      </c>
      <c r="D107" s="8" t="s">
        <v>555</v>
      </c>
      <c r="E107" s="7">
        <v>37</v>
      </c>
      <c r="F107" s="21">
        <f t="shared" si="2"/>
        <v>2.3763720719701256E-2</v>
      </c>
      <c r="G107" s="11">
        <f t="shared" si="3"/>
        <v>1</v>
      </c>
      <c r="H107" s="11">
        <v>1</v>
      </c>
      <c r="I107" s="11">
        <v>1</v>
      </c>
      <c r="J107" s="18"/>
    </row>
    <row r="108" spans="1:10" x14ac:dyDescent="0.2">
      <c r="A108" s="18" t="s">
        <v>489</v>
      </c>
      <c r="B108" s="10">
        <v>55216</v>
      </c>
      <c r="C108" s="12" t="s">
        <v>554</v>
      </c>
      <c r="D108" s="8" t="s">
        <v>556</v>
      </c>
      <c r="E108" s="7">
        <v>35</v>
      </c>
      <c r="F108" s="21">
        <f t="shared" si="2"/>
        <v>2.3763720719701256E-2</v>
      </c>
      <c r="G108" s="11">
        <f t="shared" si="3"/>
        <v>1</v>
      </c>
      <c r="H108" s="11">
        <v>1</v>
      </c>
      <c r="I108" s="11">
        <v>1</v>
      </c>
      <c r="J108" s="18"/>
    </row>
    <row r="109" spans="1:10" x14ac:dyDescent="0.2">
      <c r="A109" s="18" t="s">
        <v>489</v>
      </c>
      <c r="B109" s="10">
        <v>55216</v>
      </c>
      <c r="C109" s="12" t="s">
        <v>554</v>
      </c>
      <c r="D109" s="8" t="s">
        <v>557</v>
      </c>
      <c r="E109" s="7">
        <v>34</v>
      </c>
      <c r="F109" s="21">
        <f t="shared" si="2"/>
        <v>2.3763720719701256E-2</v>
      </c>
      <c r="G109" s="11">
        <f t="shared" si="3"/>
        <v>1</v>
      </c>
      <c r="H109" s="11">
        <v>1</v>
      </c>
      <c r="I109" s="11">
        <v>1</v>
      </c>
      <c r="J109" s="18"/>
    </row>
    <row r="110" spans="1:10" x14ac:dyDescent="0.2">
      <c r="A110" s="18" t="s">
        <v>489</v>
      </c>
      <c r="B110" s="10">
        <v>55222</v>
      </c>
      <c r="C110" s="12" t="s">
        <v>558</v>
      </c>
      <c r="D110" s="8" t="s">
        <v>88</v>
      </c>
      <c r="E110" s="7">
        <v>2</v>
      </c>
      <c r="F110" s="21">
        <f t="shared" si="2"/>
        <v>2.3763720719701256E-2</v>
      </c>
      <c r="G110" s="11">
        <f t="shared" si="3"/>
        <v>0</v>
      </c>
      <c r="H110" s="11">
        <v>0</v>
      </c>
      <c r="I110" s="11">
        <v>0</v>
      </c>
      <c r="J110" s="18"/>
    </row>
    <row r="111" spans="1:10" x14ac:dyDescent="0.2">
      <c r="A111" s="18" t="s">
        <v>489</v>
      </c>
      <c r="B111" s="10">
        <v>55222</v>
      </c>
      <c r="C111" s="12" t="s">
        <v>558</v>
      </c>
      <c r="D111" s="8" t="s">
        <v>90</v>
      </c>
      <c r="E111" s="7">
        <v>2</v>
      </c>
      <c r="F111" s="21">
        <f t="shared" si="2"/>
        <v>2.3763720719701256E-2</v>
      </c>
      <c r="G111" s="11">
        <f t="shared" si="3"/>
        <v>0</v>
      </c>
      <c r="H111" s="11">
        <v>0</v>
      </c>
      <c r="I111" s="11">
        <v>0</v>
      </c>
      <c r="J111" s="18"/>
    </row>
    <row r="112" spans="1:10" x14ac:dyDescent="0.2">
      <c r="A112" s="18" t="s">
        <v>489</v>
      </c>
      <c r="B112" s="10">
        <v>55222</v>
      </c>
      <c r="C112" s="12" t="s">
        <v>558</v>
      </c>
      <c r="D112" s="8" t="s">
        <v>92</v>
      </c>
      <c r="E112" s="7">
        <v>2</v>
      </c>
      <c r="F112" s="21">
        <f t="shared" si="2"/>
        <v>2.3763720719701256E-2</v>
      </c>
      <c r="G112" s="11">
        <f t="shared" si="3"/>
        <v>0</v>
      </c>
      <c r="H112" s="11">
        <v>0</v>
      </c>
      <c r="I112" s="11">
        <v>0</v>
      </c>
      <c r="J112" s="18"/>
    </row>
    <row r="113" spans="1:10" x14ac:dyDescent="0.2">
      <c r="A113" s="18" t="s">
        <v>489</v>
      </c>
      <c r="B113" s="10">
        <v>55222</v>
      </c>
      <c r="C113" s="12" t="s">
        <v>558</v>
      </c>
      <c r="D113" s="8" t="s">
        <v>94</v>
      </c>
      <c r="E113" s="7">
        <v>1</v>
      </c>
      <c r="F113" s="21">
        <f t="shared" si="2"/>
        <v>2.3763720719701256E-2</v>
      </c>
      <c r="G113" s="11">
        <f t="shared" si="3"/>
        <v>0</v>
      </c>
      <c r="H113" s="11">
        <v>0</v>
      </c>
      <c r="I113" s="11">
        <v>0</v>
      </c>
      <c r="J113" s="18"/>
    </row>
    <row r="114" spans="1:10" x14ac:dyDescent="0.2">
      <c r="A114" s="18" t="s">
        <v>489</v>
      </c>
      <c r="B114" s="10">
        <v>55222</v>
      </c>
      <c r="C114" s="12" t="s">
        <v>558</v>
      </c>
      <c r="D114" s="8" t="s">
        <v>96</v>
      </c>
      <c r="E114" s="7">
        <v>1</v>
      </c>
      <c r="F114" s="21">
        <f t="shared" si="2"/>
        <v>2.3763720719701256E-2</v>
      </c>
      <c r="G114" s="11">
        <f t="shared" si="3"/>
        <v>0</v>
      </c>
      <c r="H114" s="11">
        <v>0</v>
      </c>
      <c r="I114" s="11">
        <v>0</v>
      </c>
      <c r="J114" s="18"/>
    </row>
    <row r="115" spans="1:10" x14ac:dyDescent="0.2">
      <c r="A115" s="18" t="s">
        <v>489</v>
      </c>
      <c r="B115" s="10">
        <v>55222</v>
      </c>
      <c r="C115" s="12" t="s">
        <v>558</v>
      </c>
      <c r="D115" s="8" t="s">
        <v>98</v>
      </c>
      <c r="E115" s="7">
        <v>1</v>
      </c>
      <c r="F115" s="21">
        <f t="shared" si="2"/>
        <v>2.3763720719701256E-2</v>
      </c>
      <c r="G115" s="11">
        <f t="shared" si="3"/>
        <v>0</v>
      </c>
      <c r="H115" s="11">
        <v>0</v>
      </c>
      <c r="I115" s="11">
        <v>0</v>
      </c>
      <c r="J115" s="18"/>
    </row>
    <row r="116" spans="1:10" x14ac:dyDescent="0.2">
      <c r="A116" s="18" t="s">
        <v>489</v>
      </c>
      <c r="B116" s="10">
        <v>55222</v>
      </c>
      <c r="C116" s="12" t="s">
        <v>558</v>
      </c>
      <c r="D116" s="8" t="s">
        <v>100</v>
      </c>
      <c r="E116" s="7">
        <v>1</v>
      </c>
      <c r="F116" s="21">
        <f t="shared" si="2"/>
        <v>2.3763720719701256E-2</v>
      </c>
      <c r="G116" s="11">
        <f t="shared" si="3"/>
        <v>0</v>
      </c>
      <c r="H116" s="11">
        <v>0</v>
      </c>
      <c r="I116" s="11">
        <v>0</v>
      </c>
      <c r="J116" s="18"/>
    </row>
    <row r="117" spans="1:10" x14ac:dyDescent="0.2">
      <c r="A117" s="18" t="s">
        <v>489</v>
      </c>
      <c r="B117" s="10">
        <v>55222</v>
      </c>
      <c r="C117" s="12" t="s">
        <v>558</v>
      </c>
      <c r="D117" s="8" t="s">
        <v>102</v>
      </c>
      <c r="E117" s="7">
        <v>1</v>
      </c>
      <c r="F117" s="21">
        <f t="shared" si="2"/>
        <v>2.3763720719701256E-2</v>
      </c>
      <c r="G117" s="11">
        <f t="shared" si="3"/>
        <v>0</v>
      </c>
      <c r="H117" s="11">
        <v>0</v>
      </c>
      <c r="I117" s="11">
        <v>0</v>
      </c>
      <c r="J117" s="18"/>
    </row>
    <row r="118" spans="1:10" x14ac:dyDescent="0.2">
      <c r="A118" s="18" t="s">
        <v>489</v>
      </c>
      <c r="B118" s="10">
        <v>55236</v>
      </c>
      <c r="C118" s="12" t="s">
        <v>559</v>
      </c>
      <c r="D118" s="8" t="s">
        <v>53</v>
      </c>
      <c r="E118" s="7">
        <v>4</v>
      </c>
      <c r="F118" s="21">
        <f t="shared" si="2"/>
        <v>2.3763720719701256E-2</v>
      </c>
      <c r="G118" s="11">
        <f t="shared" si="3"/>
        <v>0</v>
      </c>
      <c r="H118" s="11">
        <v>0</v>
      </c>
      <c r="I118" s="11">
        <v>0</v>
      </c>
      <c r="J118" s="18"/>
    </row>
    <row r="119" spans="1:10" x14ac:dyDescent="0.2">
      <c r="A119" s="18" t="s">
        <v>489</v>
      </c>
      <c r="B119" s="10">
        <v>55236</v>
      </c>
      <c r="C119" s="12" t="s">
        <v>559</v>
      </c>
      <c r="D119" s="8" t="s">
        <v>201</v>
      </c>
      <c r="E119" s="7">
        <v>4</v>
      </c>
      <c r="F119" s="21">
        <f t="shared" si="2"/>
        <v>2.3763720719701256E-2</v>
      </c>
      <c r="G119" s="11">
        <f t="shared" si="3"/>
        <v>0</v>
      </c>
      <c r="H119" s="11">
        <v>0</v>
      </c>
      <c r="I119" s="11">
        <v>0</v>
      </c>
      <c r="J119" s="18"/>
    </row>
    <row r="120" spans="1:10" x14ac:dyDescent="0.2">
      <c r="A120" s="18" t="s">
        <v>489</v>
      </c>
      <c r="B120" s="10">
        <v>55236</v>
      </c>
      <c r="C120" s="12" t="s">
        <v>559</v>
      </c>
      <c r="D120" s="8" t="s">
        <v>203</v>
      </c>
      <c r="E120" s="7">
        <v>3</v>
      </c>
      <c r="F120" s="21">
        <f t="shared" si="2"/>
        <v>2.3763720719701256E-2</v>
      </c>
      <c r="G120" s="11">
        <f t="shared" si="3"/>
        <v>0</v>
      </c>
      <c r="H120" s="11">
        <v>0</v>
      </c>
      <c r="I120" s="11">
        <v>0</v>
      </c>
      <c r="J120" s="18"/>
    </row>
    <row r="121" spans="1:10" x14ac:dyDescent="0.2">
      <c r="A121" s="18" t="s">
        <v>489</v>
      </c>
      <c r="B121" s="10">
        <v>55236</v>
      </c>
      <c r="C121" s="12" t="s">
        <v>559</v>
      </c>
      <c r="D121" s="8" t="s">
        <v>206</v>
      </c>
      <c r="E121" s="7">
        <v>2</v>
      </c>
      <c r="F121" s="21">
        <f t="shared" si="2"/>
        <v>2.3763720719701256E-2</v>
      </c>
      <c r="G121" s="11">
        <f t="shared" si="3"/>
        <v>0</v>
      </c>
      <c r="H121" s="11">
        <v>0</v>
      </c>
      <c r="I121" s="11">
        <v>0</v>
      </c>
      <c r="J121" s="18"/>
    </row>
    <row r="122" spans="1:10" x14ac:dyDescent="0.2">
      <c r="A122" s="18" t="s">
        <v>489</v>
      </c>
      <c r="B122" s="10">
        <v>55236</v>
      </c>
      <c r="C122" s="12" t="s">
        <v>559</v>
      </c>
      <c r="D122" s="8" t="s">
        <v>208</v>
      </c>
      <c r="E122" s="7">
        <v>3</v>
      </c>
      <c r="F122" s="21">
        <f t="shared" si="2"/>
        <v>2.3763720719701256E-2</v>
      </c>
      <c r="G122" s="11">
        <f t="shared" si="3"/>
        <v>0</v>
      </c>
      <c r="H122" s="11">
        <v>0</v>
      </c>
      <c r="I122" s="11">
        <v>0</v>
      </c>
      <c r="J122" s="18"/>
    </row>
    <row r="123" spans="1:10" x14ac:dyDescent="0.2">
      <c r="A123" s="18" t="s">
        <v>489</v>
      </c>
      <c r="B123" s="10">
        <v>55236</v>
      </c>
      <c r="C123" s="12" t="s">
        <v>559</v>
      </c>
      <c r="D123" s="8" t="s">
        <v>210</v>
      </c>
      <c r="E123" s="7">
        <v>3</v>
      </c>
      <c r="F123" s="21">
        <f t="shared" si="2"/>
        <v>2.3763720719701256E-2</v>
      </c>
      <c r="G123" s="11">
        <f t="shared" si="3"/>
        <v>0</v>
      </c>
      <c r="H123" s="11">
        <v>0</v>
      </c>
      <c r="I123" s="11">
        <v>0</v>
      </c>
      <c r="J123" s="18"/>
    </row>
    <row r="124" spans="1:10" x14ac:dyDescent="0.2">
      <c r="A124" s="18" t="s">
        <v>489</v>
      </c>
      <c r="B124" s="10">
        <v>55236</v>
      </c>
      <c r="C124" s="12" t="s">
        <v>559</v>
      </c>
      <c r="D124" s="8" t="s">
        <v>212</v>
      </c>
      <c r="E124" s="7">
        <v>3</v>
      </c>
      <c r="F124" s="21">
        <f t="shared" si="2"/>
        <v>2.3763720719701256E-2</v>
      </c>
      <c r="G124" s="11">
        <f t="shared" si="3"/>
        <v>0</v>
      </c>
      <c r="H124" s="11">
        <v>0</v>
      </c>
      <c r="I124" s="11">
        <v>0</v>
      </c>
      <c r="J124" s="18"/>
    </row>
    <row r="125" spans="1:10" x14ac:dyDescent="0.2">
      <c r="A125" s="18" t="s">
        <v>489</v>
      </c>
      <c r="B125" s="10">
        <v>55236</v>
      </c>
      <c r="C125" s="12" t="s">
        <v>559</v>
      </c>
      <c r="D125" s="8" t="s">
        <v>214</v>
      </c>
      <c r="E125" s="7">
        <v>4</v>
      </c>
      <c r="F125" s="21">
        <f t="shared" si="2"/>
        <v>2.3763720719701256E-2</v>
      </c>
      <c r="G125" s="11">
        <f t="shared" si="3"/>
        <v>0</v>
      </c>
      <c r="H125" s="11">
        <v>0</v>
      </c>
      <c r="I125" s="11">
        <v>0</v>
      </c>
      <c r="J125" s="18"/>
    </row>
    <row r="126" spans="1:10" x14ac:dyDescent="0.2">
      <c r="A126" s="18" t="s">
        <v>489</v>
      </c>
      <c r="B126" s="10">
        <v>55237</v>
      </c>
      <c r="C126" s="12" t="s">
        <v>560</v>
      </c>
      <c r="D126" s="8" t="s">
        <v>561</v>
      </c>
      <c r="E126" s="7">
        <v>7</v>
      </c>
      <c r="F126" s="21">
        <f t="shared" si="2"/>
        <v>2.3763720719701256E-2</v>
      </c>
      <c r="G126" s="11">
        <f t="shared" si="3"/>
        <v>0</v>
      </c>
      <c r="H126" s="11">
        <v>0</v>
      </c>
      <c r="I126" s="11">
        <v>0</v>
      </c>
      <c r="J126" s="18"/>
    </row>
    <row r="127" spans="1:10" x14ac:dyDescent="0.2">
      <c r="A127" s="18" t="s">
        <v>489</v>
      </c>
      <c r="B127" s="10">
        <v>55237</v>
      </c>
      <c r="C127" s="12" t="s">
        <v>560</v>
      </c>
      <c r="D127" s="8" t="s">
        <v>562</v>
      </c>
      <c r="E127" s="7">
        <v>6</v>
      </c>
      <c r="F127" s="21">
        <f t="shared" si="2"/>
        <v>2.3763720719701256E-2</v>
      </c>
      <c r="G127" s="11">
        <f t="shared" si="3"/>
        <v>0</v>
      </c>
      <c r="H127" s="11">
        <v>0</v>
      </c>
      <c r="I127" s="11">
        <v>0</v>
      </c>
      <c r="J127" s="18"/>
    </row>
    <row r="128" spans="1:10" x14ac:dyDescent="0.2">
      <c r="A128" s="18" t="s">
        <v>489</v>
      </c>
      <c r="B128" s="10">
        <v>55237</v>
      </c>
      <c r="C128" s="12" t="s">
        <v>560</v>
      </c>
      <c r="D128" s="8" t="s">
        <v>563</v>
      </c>
      <c r="E128" s="7">
        <v>7</v>
      </c>
      <c r="F128" s="21">
        <f t="shared" si="2"/>
        <v>2.3763720719701256E-2</v>
      </c>
      <c r="G128" s="11">
        <f t="shared" si="3"/>
        <v>0</v>
      </c>
      <c r="H128" s="11">
        <v>0</v>
      </c>
      <c r="I128" s="11">
        <v>0</v>
      </c>
      <c r="J128" s="18"/>
    </row>
    <row r="129" spans="1:10" x14ac:dyDescent="0.2">
      <c r="A129" s="18" t="s">
        <v>489</v>
      </c>
      <c r="B129" s="10">
        <v>55237</v>
      </c>
      <c r="C129" s="12" t="s">
        <v>560</v>
      </c>
      <c r="D129" s="8" t="s">
        <v>564</v>
      </c>
      <c r="E129" s="7">
        <v>7</v>
      </c>
      <c r="F129" s="21">
        <f t="shared" si="2"/>
        <v>2.3763720719701256E-2</v>
      </c>
      <c r="G129" s="11">
        <f t="shared" si="3"/>
        <v>0</v>
      </c>
      <c r="H129" s="11">
        <v>0</v>
      </c>
      <c r="I129" s="11">
        <v>0</v>
      </c>
      <c r="J129" s="18"/>
    </row>
    <row r="130" spans="1:10" x14ac:dyDescent="0.2">
      <c r="A130" s="18" t="s">
        <v>489</v>
      </c>
      <c r="B130" s="10">
        <v>55237</v>
      </c>
      <c r="C130" s="12" t="s">
        <v>560</v>
      </c>
      <c r="D130" s="8" t="s">
        <v>565</v>
      </c>
      <c r="E130" s="7">
        <v>7</v>
      </c>
      <c r="F130" s="21">
        <f t="shared" si="2"/>
        <v>2.3763720719701256E-2</v>
      </c>
      <c r="G130" s="11">
        <f t="shared" si="3"/>
        <v>0</v>
      </c>
      <c r="H130" s="11">
        <v>0</v>
      </c>
      <c r="I130" s="11">
        <v>0</v>
      </c>
      <c r="J130" s="18"/>
    </row>
    <row r="131" spans="1:10" x14ac:dyDescent="0.2">
      <c r="A131" s="18" t="s">
        <v>489</v>
      </c>
      <c r="B131" s="10">
        <v>55237</v>
      </c>
      <c r="C131" s="12" t="s">
        <v>560</v>
      </c>
      <c r="D131" s="8" t="s">
        <v>566</v>
      </c>
      <c r="E131" s="7">
        <v>7</v>
      </c>
      <c r="F131" s="21">
        <f t="shared" si="2"/>
        <v>2.3763720719701256E-2</v>
      </c>
      <c r="G131" s="11">
        <f t="shared" si="3"/>
        <v>0</v>
      </c>
      <c r="H131" s="11">
        <v>0</v>
      </c>
      <c r="I131" s="11">
        <v>0</v>
      </c>
      <c r="J131" s="18"/>
    </row>
    <row r="132" spans="1:10" x14ac:dyDescent="0.2">
      <c r="A132" s="18" t="s">
        <v>489</v>
      </c>
      <c r="B132" s="10">
        <v>55237</v>
      </c>
      <c r="C132" s="12" t="s">
        <v>560</v>
      </c>
      <c r="D132" s="8" t="s">
        <v>567</v>
      </c>
      <c r="E132" s="7">
        <v>7</v>
      </c>
      <c r="F132" s="21">
        <f t="shared" si="2"/>
        <v>2.3763720719701256E-2</v>
      </c>
      <c r="G132" s="11">
        <f t="shared" si="3"/>
        <v>0</v>
      </c>
      <c r="H132" s="11">
        <v>0</v>
      </c>
      <c r="I132" s="11">
        <v>0</v>
      </c>
      <c r="J132" s="18"/>
    </row>
    <row r="133" spans="1:10" x14ac:dyDescent="0.2">
      <c r="A133" s="18" t="s">
        <v>489</v>
      </c>
      <c r="B133" s="10">
        <v>55237</v>
      </c>
      <c r="C133" s="12" t="s">
        <v>560</v>
      </c>
      <c r="D133" s="8" t="s">
        <v>568</v>
      </c>
      <c r="E133" s="7">
        <v>6</v>
      </c>
      <c r="F133" s="21">
        <f t="shared" si="2"/>
        <v>2.3763720719701256E-2</v>
      </c>
      <c r="G133" s="11">
        <f t="shared" si="3"/>
        <v>0</v>
      </c>
      <c r="H133" s="11">
        <v>0</v>
      </c>
      <c r="I133" s="11">
        <v>0</v>
      </c>
      <c r="J133" s="18"/>
    </row>
    <row r="134" spans="1:10" x14ac:dyDescent="0.2">
      <c r="A134" s="18" t="s">
        <v>489</v>
      </c>
      <c r="B134" s="10">
        <v>55238</v>
      </c>
      <c r="C134" s="12" t="s">
        <v>569</v>
      </c>
      <c r="D134" s="8" t="s">
        <v>570</v>
      </c>
      <c r="E134" s="7">
        <v>19</v>
      </c>
      <c r="F134" s="21">
        <f t="shared" si="2"/>
        <v>2.3763720719701256E-2</v>
      </c>
      <c r="G134" s="11">
        <f t="shared" si="3"/>
        <v>0</v>
      </c>
      <c r="H134" s="11">
        <v>0</v>
      </c>
      <c r="I134" s="11">
        <v>0</v>
      </c>
      <c r="J134" s="18"/>
    </row>
    <row r="135" spans="1:10" x14ac:dyDescent="0.2">
      <c r="A135" s="18" t="s">
        <v>489</v>
      </c>
      <c r="B135" s="10">
        <v>55238</v>
      </c>
      <c r="C135" s="12" t="s">
        <v>569</v>
      </c>
      <c r="D135" s="8" t="s">
        <v>571</v>
      </c>
      <c r="E135" s="7">
        <v>20</v>
      </c>
      <c r="F135" s="21">
        <f t="shared" si="2"/>
        <v>2.3763720719701256E-2</v>
      </c>
      <c r="G135" s="11">
        <f t="shared" si="3"/>
        <v>0</v>
      </c>
      <c r="H135" s="11">
        <v>0</v>
      </c>
      <c r="I135" s="11">
        <v>0</v>
      </c>
      <c r="J135" s="18"/>
    </row>
    <row r="136" spans="1:10" x14ac:dyDescent="0.2">
      <c r="A136" s="18" t="s">
        <v>489</v>
      </c>
      <c r="B136" s="10">
        <v>55250</v>
      </c>
      <c r="C136" s="12" t="s">
        <v>572</v>
      </c>
      <c r="D136" s="8" t="s">
        <v>573</v>
      </c>
      <c r="E136" s="7">
        <v>5</v>
      </c>
      <c r="F136" s="21">
        <f t="shared" si="2"/>
        <v>2.3763720719701256E-2</v>
      </c>
      <c r="G136" s="11">
        <f t="shared" si="3"/>
        <v>0</v>
      </c>
      <c r="H136" s="11">
        <v>0</v>
      </c>
      <c r="I136" s="11">
        <v>0</v>
      </c>
      <c r="J136" s="18"/>
    </row>
    <row r="137" spans="1:10" x14ac:dyDescent="0.2">
      <c r="A137" s="18" t="s">
        <v>489</v>
      </c>
      <c r="B137" s="10">
        <v>55250</v>
      </c>
      <c r="C137" s="12" t="s">
        <v>572</v>
      </c>
      <c r="D137" s="8" t="s">
        <v>574</v>
      </c>
      <c r="E137" s="7">
        <v>4</v>
      </c>
      <c r="F137" s="21">
        <f t="shared" si="2"/>
        <v>2.3763720719701256E-2</v>
      </c>
      <c r="G137" s="11">
        <f t="shared" si="3"/>
        <v>0</v>
      </c>
      <c r="H137" s="11">
        <v>0</v>
      </c>
      <c r="I137" s="11">
        <v>0</v>
      </c>
      <c r="J137" s="18"/>
    </row>
    <row r="138" spans="1:10" x14ac:dyDescent="0.2">
      <c r="A138" s="18" t="s">
        <v>489</v>
      </c>
      <c r="B138" s="10">
        <v>55250</v>
      </c>
      <c r="C138" s="12" t="s">
        <v>572</v>
      </c>
      <c r="D138" s="8" t="s">
        <v>575</v>
      </c>
      <c r="E138" s="7">
        <v>4</v>
      </c>
      <c r="F138" s="21">
        <f t="shared" si="2"/>
        <v>2.3763720719701256E-2</v>
      </c>
      <c r="G138" s="11">
        <f t="shared" si="3"/>
        <v>0</v>
      </c>
      <c r="H138" s="11">
        <v>0</v>
      </c>
      <c r="I138" s="11">
        <v>0</v>
      </c>
      <c r="J138" s="18"/>
    </row>
    <row r="139" spans="1:10" x14ac:dyDescent="0.2">
      <c r="A139" s="18" t="s">
        <v>489</v>
      </c>
      <c r="B139" s="10">
        <v>55250</v>
      </c>
      <c r="C139" s="12" t="s">
        <v>572</v>
      </c>
      <c r="D139" s="8" t="s">
        <v>576</v>
      </c>
      <c r="E139" s="7">
        <v>4</v>
      </c>
      <c r="F139" s="21">
        <f t="shared" ref="F139:F202" si="4">$F$6/$E$207</f>
        <v>2.3763720719701256E-2</v>
      </c>
      <c r="G139" s="11">
        <f t="shared" ref="G139:G202" si="5">ROUND(E139*F139, 0)</f>
        <v>0</v>
      </c>
      <c r="H139" s="11">
        <v>0</v>
      </c>
      <c r="I139" s="11">
        <v>0</v>
      </c>
      <c r="J139" s="18"/>
    </row>
    <row r="140" spans="1:10" x14ac:dyDescent="0.2">
      <c r="A140" s="18" t="s">
        <v>489</v>
      </c>
      <c r="B140" s="10">
        <v>55250</v>
      </c>
      <c r="C140" s="12" t="s">
        <v>572</v>
      </c>
      <c r="D140" s="8" t="s">
        <v>577</v>
      </c>
      <c r="E140" s="7">
        <v>4</v>
      </c>
      <c r="F140" s="21">
        <f t="shared" si="4"/>
        <v>2.3763720719701256E-2</v>
      </c>
      <c r="G140" s="11">
        <f t="shared" si="5"/>
        <v>0</v>
      </c>
      <c r="H140" s="11">
        <v>0</v>
      </c>
      <c r="I140" s="11">
        <v>0</v>
      </c>
      <c r="J140" s="18"/>
    </row>
    <row r="141" spans="1:10" x14ac:dyDescent="0.2">
      <c r="A141" s="18" t="s">
        <v>489</v>
      </c>
      <c r="B141" s="10">
        <v>55250</v>
      </c>
      <c r="C141" s="12" t="s">
        <v>572</v>
      </c>
      <c r="D141" s="8" t="s">
        <v>578</v>
      </c>
      <c r="E141" s="7">
        <v>5</v>
      </c>
      <c r="F141" s="21">
        <f t="shared" si="4"/>
        <v>2.3763720719701256E-2</v>
      </c>
      <c r="G141" s="11">
        <f t="shared" si="5"/>
        <v>0</v>
      </c>
      <c r="H141" s="11">
        <v>0</v>
      </c>
      <c r="I141" s="11">
        <v>0</v>
      </c>
      <c r="J141" s="18"/>
    </row>
    <row r="142" spans="1:10" x14ac:dyDescent="0.2">
      <c r="A142" s="18" t="s">
        <v>489</v>
      </c>
      <c r="B142" s="10">
        <v>55250</v>
      </c>
      <c r="C142" s="12" t="s">
        <v>572</v>
      </c>
      <c r="D142" s="8" t="s">
        <v>579</v>
      </c>
      <c r="E142" s="7">
        <v>4</v>
      </c>
      <c r="F142" s="21">
        <f t="shared" si="4"/>
        <v>2.3763720719701256E-2</v>
      </c>
      <c r="G142" s="11">
        <f t="shared" si="5"/>
        <v>0</v>
      </c>
      <c r="H142" s="11">
        <v>0</v>
      </c>
      <c r="I142" s="11">
        <v>0</v>
      </c>
      <c r="J142" s="18"/>
    </row>
    <row r="143" spans="1:10" x14ac:dyDescent="0.2">
      <c r="A143" s="18" t="s">
        <v>489</v>
      </c>
      <c r="B143" s="10">
        <v>55250</v>
      </c>
      <c r="C143" s="12" t="s">
        <v>572</v>
      </c>
      <c r="D143" s="8" t="s">
        <v>580</v>
      </c>
      <c r="E143" s="7">
        <v>5</v>
      </c>
      <c r="F143" s="21">
        <f t="shared" si="4"/>
        <v>2.3763720719701256E-2</v>
      </c>
      <c r="G143" s="11">
        <f t="shared" si="5"/>
        <v>0</v>
      </c>
      <c r="H143" s="11">
        <v>0</v>
      </c>
      <c r="I143" s="11">
        <v>0</v>
      </c>
      <c r="J143" s="18"/>
    </row>
    <row r="144" spans="1:10" x14ac:dyDescent="0.2">
      <c r="A144" s="18" t="s">
        <v>489</v>
      </c>
      <c r="B144" s="10">
        <v>55250</v>
      </c>
      <c r="C144" s="12" t="s">
        <v>572</v>
      </c>
      <c r="D144" s="8" t="s">
        <v>581</v>
      </c>
      <c r="E144" s="7">
        <v>5</v>
      </c>
      <c r="F144" s="21">
        <f t="shared" si="4"/>
        <v>2.3763720719701256E-2</v>
      </c>
      <c r="G144" s="11">
        <f t="shared" si="5"/>
        <v>0</v>
      </c>
      <c r="H144" s="11">
        <v>0</v>
      </c>
      <c r="I144" s="11">
        <v>0</v>
      </c>
      <c r="J144" s="18"/>
    </row>
    <row r="145" spans="1:10" x14ac:dyDescent="0.2">
      <c r="A145" s="18" t="s">
        <v>489</v>
      </c>
      <c r="B145" s="10">
        <v>55250</v>
      </c>
      <c r="C145" s="12" t="s">
        <v>572</v>
      </c>
      <c r="D145" s="8" t="s">
        <v>582</v>
      </c>
      <c r="E145" s="7">
        <v>4</v>
      </c>
      <c r="F145" s="21">
        <f t="shared" si="4"/>
        <v>2.3763720719701256E-2</v>
      </c>
      <c r="G145" s="11">
        <f t="shared" si="5"/>
        <v>0</v>
      </c>
      <c r="H145" s="11">
        <v>0</v>
      </c>
      <c r="I145" s="11">
        <v>0</v>
      </c>
      <c r="J145" s="18"/>
    </row>
    <row r="146" spans="1:10" x14ac:dyDescent="0.2">
      <c r="A146" s="18" t="s">
        <v>489</v>
      </c>
      <c r="B146" s="10">
        <v>55250</v>
      </c>
      <c r="C146" s="12" t="s">
        <v>572</v>
      </c>
      <c r="D146" s="8" t="s">
        <v>583</v>
      </c>
      <c r="E146" s="7">
        <v>4</v>
      </c>
      <c r="F146" s="21">
        <f t="shared" si="4"/>
        <v>2.3763720719701256E-2</v>
      </c>
      <c r="G146" s="11">
        <f t="shared" si="5"/>
        <v>0</v>
      </c>
      <c r="H146" s="11">
        <v>0</v>
      </c>
      <c r="I146" s="11">
        <v>0</v>
      </c>
      <c r="J146" s="18"/>
    </row>
    <row r="147" spans="1:10" x14ac:dyDescent="0.2">
      <c r="A147" s="18" t="s">
        <v>489</v>
      </c>
      <c r="B147" s="10">
        <v>55250</v>
      </c>
      <c r="C147" s="12" t="s">
        <v>572</v>
      </c>
      <c r="D147" s="8" t="s">
        <v>584</v>
      </c>
      <c r="E147" s="7">
        <v>4</v>
      </c>
      <c r="F147" s="21">
        <f t="shared" si="4"/>
        <v>2.3763720719701256E-2</v>
      </c>
      <c r="G147" s="11">
        <f t="shared" si="5"/>
        <v>0</v>
      </c>
      <c r="H147" s="11">
        <v>0</v>
      </c>
      <c r="I147" s="11">
        <v>0</v>
      </c>
      <c r="J147" s="18"/>
    </row>
    <row r="148" spans="1:10" x14ac:dyDescent="0.2">
      <c r="A148" s="18" t="s">
        <v>489</v>
      </c>
      <c r="B148" s="10">
        <v>55253</v>
      </c>
      <c r="C148" s="12" t="s">
        <v>585</v>
      </c>
      <c r="D148" s="8" t="s">
        <v>586</v>
      </c>
      <c r="E148" s="7">
        <v>3</v>
      </c>
      <c r="F148" s="21">
        <f t="shared" si="4"/>
        <v>2.3763720719701256E-2</v>
      </c>
      <c r="G148" s="11">
        <f t="shared" si="5"/>
        <v>0</v>
      </c>
      <c r="H148" s="11">
        <v>0</v>
      </c>
      <c r="I148" s="11">
        <v>0</v>
      </c>
      <c r="J148" s="18"/>
    </row>
    <row r="149" spans="1:10" x14ac:dyDescent="0.2">
      <c r="A149" s="18" t="s">
        <v>489</v>
      </c>
      <c r="B149" s="10">
        <v>55253</v>
      </c>
      <c r="C149" s="12" t="s">
        <v>585</v>
      </c>
      <c r="D149" s="8" t="s">
        <v>451</v>
      </c>
      <c r="E149" s="7">
        <v>4</v>
      </c>
      <c r="F149" s="21">
        <f t="shared" si="4"/>
        <v>2.3763720719701256E-2</v>
      </c>
      <c r="G149" s="11">
        <f t="shared" si="5"/>
        <v>0</v>
      </c>
      <c r="H149" s="11">
        <v>0</v>
      </c>
      <c r="I149" s="11">
        <v>0</v>
      </c>
      <c r="J149" s="18"/>
    </row>
    <row r="150" spans="1:10" x14ac:dyDescent="0.2">
      <c r="A150" s="18" t="s">
        <v>489</v>
      </c>
      <c r="B150" s="10">
        <v>55253</v>
      </c>
      <c r="C150" s="12" t="s">
        <v>585</v>
      </c>
      <c r="D150" s="8" t="s">
        <v>587</v>
      </c>
      <c r="E150" s="7">
        <v>4</v>
      </c>
      <c r="F150" s="21">
        <f t="shared" si="4"/>
        <v>2.3763720719701256E-2</v>
      </c>
      <c r="G150" s="11">
        <f t="shared" si="5"/>
        <v>0</v>
      </c>
      <c r="H150" s="11">
        <v>0</v>
      </c>
      <c r="I150" s="11">
        <v>0</v>
      </c>
      <c r="J150" s="18"/>
    </row>
    <row r="151" spans="1:10" x14ac:dyDescent="0.2">
      <c r="A151" s="18" t="s">
        <v>489</v>
      </c>
      <c r="B151" s="10">
        <v>55253</v>
      </c>
      <c r="C151" s="12" t="s">
        <v>585</v>
      </c>
      <c r="D151" s="8" t="s">
        <v>588</v>
      </c>
      <c r="E151" s="7">
        <v>4</v>
      </c>
      <c r="F151" s="21">
        <f t="shared" si="4"/>
        <v>2.3763720719701256E-2</v>
      </c>
      <c r="G151" s="11">
        <f t="shared" si="5"/>
        <v>0</v>
      </c>
      <c r="H151" s="11">
        <v>0</v>
      </c>
      <c r="I151" s="11">
        <v>0</v>
      </c>
      <c r="J151" s="18"/>
    </row>
    <row r="152" spans="1:10" x14ac:dyDescent="0.2">
      <c r="A152" s="18" t="s">
        <v>489</v>
      </c>
      <c r="B152" s="10">
        <v>55279</v>
      </c>
      <c r="C152" s="12" t="s">
        <v>589</v>
      </c>
      <c r="D152" s="8" t="s">
        <v>590</v>
      </c>
      <c r="E152" s="7">
        <v>19</v>
      </c>
      <c r="F152" s="21">
        <f t="shared" si="4"/>
        <v>2.3763720719701256E-2</v>
      </c>
      <c r="G152" s="11">
        <f t="shared" si="5"/>
        <v>0</v>
      </c>
      <c r="H152" s="11">
        <v>0</v>
      </c>
      <c r="I152" s="11">
        <v>0</v>
      </c>
      <c r="J152" s="18"/>
    </row>
    <row r="153" spans="1:10" x14ac:dyDescent="0.2">
      <c r="A153" s="18" t="s">
        <v>489</v>
      </c>
      <c r="B153" s="10">
        <v>55279</v>
      </c>
      <c r="C153" s="12" t="s">
        <v>589</v>
      </c>
      <c r="D153" s="8" t="s">
        <v>591</v>
      </c>
      <c r="E153" s="7">
        <v>16</v>
      </c>
      <c r="F153" s="21">
        <f t="shared" si="4"/>
        <v>2.3763720719701256E-2</v>
      </c>
      <c r="G153" s="11">
        <f t="shared" si="5"/>
        <v>0</v>
      </c>
      <c r="H153" s="11">
        <v>0</v>
      </c>
      <c r="I153" s="11">
        <v>0</v>
      </c>
      <c r="J153" s="18"/>
    </row>
    <row r="154" spans="1:10" x14ac:dyDescent="0.2">
      <c r="A154" s="18" t="s">
        <v>489</v>
      </c>
      <c r="B154" s="10">
        <v>55279</v>
      </c>
      <c r="C154" s="12" t="s">
        <v>589</v>
      </c>
      <c r="D154" s="8" t="s">
        <v>592</v>
      </c>
      <c r="E154" s="7">
        <v>15</v>
      </c>
      <c r="F154" s="21">
        <f t="shared" si="4"/>
        <v>2.3763720719701256E-2</v>
      </c>
      <c r="G154" s="11">
        <f t="shared" si="5"/>
        <v>0</v>
      </c>
      <c r="H154" s="11">
        <v>0</v>
      </c>
      <c r="I154" s="11">
        <v>0</v>
      </c>
      <c r="J154" s="18"/>
    </row>
    <row r="155" spans="1:10" x14ac:dyDescent="0.2">
      <c r="A155" s="18" t="s">
        <v>489</v>
      </c>
      <c r="B155" s="10">
        <v>55279</v>
      </c>
      <c r="C155" s="12" t="s">
        <v>589</v>
      </c>
      <c r="D155" s="8" t="s">
        <v>593</v>
      </c>
      <c r="E155" s="7">
        <v>14</v>
      </c>
      <c r="F155" s="21">
        <f t="shared" si="4"/>
        <v>2.3763720719701256E-2</v>
      </c>
      <c r="G155" s="11">
        <f t="shared" si="5"/>
        <v>0</v>
      </c>
      <c r="H155" s="11">
        <v>0</v>
      </c>
      <c r="I155" s="11">
        <v>0</v>
      </c>
      <c r="J155" s="18"/>
    </row>
    <row r="156" spans="1:10" x14ac:dyDescent="0.2">
      <c r="A156" s="18" t="s">
        <v>489</v>
      </c>
      <c r="B156" s="10">
        <v>55279</v>
      </c>
      <c r="C156" s="12" t="s">
        <v>589</v>
      </c>
      <c r="D156" s="8" t="s">
        <v>594</v>
      </c>
      <c r="E156" s="7">
        <v>10</v>
      </c>
      <c r="F156" s="21">
        <f t="shared" si="4"/>
        <v>2.3763720719701256E-2</v>
      </c>
      <c r="G156" s="11">
        <f t="shared" si="5"/>
        <v>0</v>
      </c>
      <c r="H156" s="11">
        <v>0</v>
      </c>
      <c r="I156" s="11">
        <v>0</v>
      </c>
      <c r="J156" s="18"/>
    </row>
    <row r="157" spans="1:10" x14ac:dyDescent="0.2">
      <c r="A157" s="18" t="s">
        <v>489</v>
      </c>
      <c r="B157" s="10">
        <v>55279</v>
      </c>
      <c r="C157" s="12" t="s">
        <v>589</v>
      </c>
      <c r="D157" s="8" t="s">
        <v>595</v>
      </c>
      <c r="E157" s="7">
        <v>10</v>
      </c>
      <c r="F157" s="21">
        <f t="shared" si="4"/>
        <v>2.3763720719701256E-2</v>
      </c>
      <c r="G157" s="11">
        <f t="shared" si="5"/>
        <v>0</v>
      </c>
      <c r="H157" s="11">
        <v>0</v>
      </c>
      <c r="I157" s="11">
        <v>0</v>
      </c>
      <c r="J157" s="18"/>
    </row>
    <row r="158" spans="1:10" x14ac:dyDescent="0.2">
      <c r="A158" s="18" t="s">
        <v>489</v>
      </c>
      <c r="B158" s="10">
        <v>55279</v>
      </c>
      <c r="C158" s="12" t="s">
        <v>589</v>
      </c>
      <c r="D158" s="8" t="s">
        <v>596</v>
      </c>
      <c r="E158" s="7">
        <v>11</v>
      </c>
      <c r="F158" s="21">
        <f t="shared" si="4"/>
        <v>2.3763720719701256E-2</v>
      </c>
      <c r="G158" s="11">
        <f t="shared" si="5"/>
        <v>0</v>
      </c>
      <c r="H158" s="11">
        <v>0</v>
      </c>
      <c r="I158" s="11">
        <v>0</v>
      </c>
      <c r="J158" s="18"/>
    </row>
    <row r="159" spans="1:10" x14ac:dyDescent="0.2">
      <c r="A159" s="18" t="s">
        <v>489</v>
      </c>
      <c r="B159" s="10">
        <v>55279</v>
      </c>
      <c r="C159" s="12" t="s">
        <v>589</v>
      </c>
      <c r="D159" s="8" t="s">
        <v>597</v>
      </c>
      <c r="E159" s="7">
        <v>10</v>
      </c>
      <c r="F159" s="21">
        <f t="shared" si="4"/>
        <v>2.3763720719701256E-2</v>
      </c>
      <c r="G159" s="11">
        <f t="shared" si="5"/>
        <v>0</v>
      </c>
      <c r="H159" s="11">
        <v>0</v>
      </c>
      <c r="I159" s="11">
        <v>0</v>
      </c>
      <c r="J159" s="18"/>
    </row>
    <row r="160" spans="1:10" x14ac:dyDescent="0.2">
      <c r="A160" s="18" t="s">
        <v>489</v>
      </c>
      <c r="B160" s="10">
        <v>55279</v>
      </c>
      <c r="C160" s="12" t="s">
        <v>589</v>
      </c>
      <c r="D160" s="8" t="s">
        <v>598</v>
      </c>
      <c r="E160" s="7">
        <v>10</v>
      </c>
      <c r="F160" s="21">
        <f t="shared" si="4"/>
        <v>2.3763720719701256E-2</v>
      </c>
      <c r="G160" s="11">
        <f t="shared" si="5"/>
        <v>0</v>
      </c>
      <c r="H160" s="11">
        <v>0</v>
      </c>
      <c r="I160" s="11">
        <v>0</v>
      </c>
      <c r="J160" s="18"/>
    </row>
    <row r="161" spans="1:10" x14ac:dyDescent="0.2">
      <c r="A161" s="18" t="s">
        <v>489</v>
      </c>
      <c r="B161" s="10">
        <v>55279</v>
      </c>
      <c r="C161" s="12" t="s">
        <v>589</v>
      </c>
      <c r="D161" s="8" t="s">
        <v>599</v>
      </c>
      <c r="E161" s="7">
        <v>10</v>
      </c>
      <c r="F161" s="21">
        <f t="shared" si="4"/>
        <v>2.3763720719701256E-2</v>
      </c>
      <c r="G161" s="11">
        <f t="shared" si="5"/>
        <v>0</v>
      </c>
      <c r="H161" s="11">
        <v>0</v>
      </c>
      <c r="I161" s="11">
        <v>0</v>
      </c>
      <c r="J161" s="18"/>
    </row>
    <row r="162" spans="1:10" x14ac:dyDescent="0.2">
      <c r="A162" s="18" t="s">
        <v>489</v>
      </c>
      <c r="B162" s="10">
        <v>55281</v>
      </c>
      <c r="C162" s="12" t="s">
        <v>600</v>
      </c>
      <c r="D162" s="8" t="s">
        <v>601</v>
      </c>
      <c r="E162" s="7">
        <v>3</v>
      </c>
      <c r="F162" s="21">
        <f t="shared" si="4"/>
        <v>2.3763720719701256E-2</v>
      </c>
      <c r="G162" s="11">
        <f t="shared" si="5"/>
        <v>0</v>
      </c>
      <c r="H162" s="11">
        <v>0</v>
      </c>
      <c r="I162" s="11">
        <v>0</v>
      </c>
      <c r="J162" s="18"/>
    </row>
    <row r="163" spans="1:10" x14ac:dyDescent="0.2">
      <c r="A163" s="18" t="s">
        <v>489</v>
      </c>
      <c r="B163" s="10">
        <v>55281</v>
      </c>
      <c r="C163" s="12" t="s">
        <v>600</v>
      </c>
      <c r="D163" s="8" t="s">
        <v>602</v>
      </c>
      <c r="E163" s="7">
        <v>3</v>
      </c>
      <c r="F163" s="21">
        <f t="shared" si="4"/>
        <v>2.3763720719701256E-2</v>
      </c>
      <c r="G163" s="11">
        <f t="shared" si="5"/>
        <v>0</v>
      </c>
      <c r="H163" s="11">
        <v>0</v>
      </c>
      <c r="I163" s="11">
        <v>0</v>
      </c>
      <c r="J163" s="18"/>
    </row>
    <row r="164" spans="1:10" x14ac:dyDescent="0.2">
      <c r="A164" s="18" t="s">
        <v>489</v>
      </c>
      <c r="B164" s="10">
        <v>55281</v>
      </c>
      <c r="C164" s="12" t="s">
        <v>600</v>
      </c>
      <c r="D164" s="8" t="s">
        <v>603</v>
      </c>
      <c r="E164" s="7">
        <v>3</v>
      </c>
      <c r="F164" s="21">
        <f t="shared" si="4"/>
        <v>2.3763720719701256E-2</v>
      </c>
      <c r="G164" s="11">
        <f t="shared" si="5"/>
        <v>0</v>
      </c>
      <c r="H164" s="11">
        <v>0</v>
      </c>
      <c r="I164" s="11">
        <v>0</v>
      </c>
      <c r="J164" s="18"/>
    </row>
    <row r="165" spans="1:10" x14ac:dyDescent="0.2">
      <c r="A165" s="18" t="s">
        <v>489</v>
      </c>
      <c r="B165" s="10">
        <v>55281</v>
      </c>
      <c r="C165" s="12" t="s">
        <v>600</v>
      </c>
      <c r="D165" s="8" t="s">
        <v>604</v>
      </c>
      <c r="E165" s="7">
        <v>3</v>
      </c>
      <c r="F165" s="21">
        <f t="shared" si="4"/>
        <v>2.3763720719701256E-2</v>
      </c>
      <c r="G165" s="11">
        <f t="shared" si="5"/>
        <v>0</v>
      </c>
      <c r="H165" s="11">
        <v>0</v>
      </c>
      <c r="I165" s="11">
        <v>0</v>
      </c>
      <c r="J165" s="18"/>
    </row>
    <row r="166" spans="1:10" x14ac:dyDescent="0.2">
      <c r="A166" s="18" t="s">
        <v>489</v>
      </c>
      <c r="B166" s="10">
        <v>55281</v>
      </c>
      <c r="C166" s="12" t="s">
        <v>600</v>
      </c>
      <c r="D166" s="8" t="s">
        <v>605</v>
      </c>
      <c r="E166" s="7">
        <v>3</v>
      </c>
      <c r="F166" s="21">
        <f t="shared" si="4"/>
        <v>2.3763720719701256E-2</v>
      </c>
      <c r="G166" s="11">
        <f t="shared" si="5"/>
        <v>0</v>
      </c>
      <c r="H166" s="11">
        <v>0</v>
      </c>
      <c r="I166" s="11">
        <v>0</v>
      </c>
      <c r="J166" s="18"/>
    </row>
    <row r="167" spans="1:10" x14ac:dyDescent="0.2">
      <c r="A167" s="18" t="s">
        <v>489</v>
      </c>
      <c r="B167" s="10">
        <v>55281</v>
      </c>
      <c r="C167" s="12" t="s">
        <v>600</v>
      </c>
      <c r="D167" s="8" t="s">
        <v>606</v>
      </c>
      <c r="E167" s="7">
        <v>3</v>
      </c>
      <c r="F167" s="21">
        <f t="shared" si="4"/>
        <v>2.3763720719701256E-2</v>
      </c>
      <c r="G167" s="11">
        <f t="shared" si="5"/>
        <v>0</v>
      </c>
      <c r="H167" s="11">
        <v>0</v>
      </c>
      <c r="I167" s="11">
        <v>0</v>
      </c>
      <c r="J167" s="18"/>
    </row>
    <row r="168" spans="1:10" x14ac:dyDescent="0.2">
      <c r="A168" s="18" t="s">
        <v>489</v>
      </c>
      <c r="B168" s="10">
        <v>55281</v>
      </c>
      <c r="C168" s="12" t="s">
        <v>600</v>
      </c>
      <c r="D168" s="8" t="s">
        <v>607</v>
      </c>
      <c r="E168" s="7">
        <v>3</v>
      </c>
      <c r="F168" s="21">
        <f t="shared" si="4"/>
        <v>2.3763720719701256E-2</v>
      </c>
      <c r="G168" s="11">
        <f t="shared" si="5"/>
        <v>0</v>
      </c>
      <c r="H168" s="11">
        <v>0</v>
      </c>
      <c r="I168" s="11">
        <v>0</v>
      </c>
      <c r="J168" s="18"/>
    </row>
    <row r="169" spans="1:10" x14ac:dyDescent="0.2">
      <c r="A169" s="18" t="s">
        <v>489</v>
      </c>
      <c r="B169" s="10">
        <v>55281</v>
      </c>
      <c r="C169" s="12" t="s">
        <v>600</v>
      </c>
      <c r="D169" s="8" t="s">
        <v>608</v>
      </c>
      <c r="E169" s="7">
        <v>3</v>
      </c>
      <c r="F169" s="21">
        <f t="shared" si="4"/>
        <v>2.3763720719701256E-2</v>
      </c>
      <c r="G169" s="11">
        <f t="shared" si="5"/>
        <v>0</v>
      </c>
      <c r="H169" s="11">
        <v>0</v>
      </c>
      <c r="I169" s="11">
        <v>0</v>
      </c>
      <c r="J169" s="18"/>
    </row>
    <row r="170" spans="1:10" x14ac:dyDescent="0.2">
      <c r="A170" s="18" t="s">
        <v>489</v>
      </c>
      <c r="B170" s="10">
        <v>55296</v>
      </c>
      <c r="C170" s="12" t="s">
        <v>609</v>
      </c>
      <c r="D170" s="8" t="s">
        <v>462</v>
      </c>
      <c r="E170" s="7">
        <v>4</v>
      </c>
      <c r="F170" s="21">
        <f t="shared" si="4"/>
        <v>2.3763720719701256E-2</v>
      </c>
      <c r="G170" s="11">
        <f t="shared" si="5"/>
        <v>0</v>
      </c>
      <c r="H170" s="11">
        <v>0</v>
      </c>
      <c r="I170" s="11">
        <v>0</v>
      </c>
      <c r="J170" s="18"/>
    </row>
    <row r="171" spans="1:10" x14ac:dyDescent="0.2">
      <c r="A171" s="18" t="s">
        <v>489</v>
      </c>
      <c r="B171" s="10">
        <v>55296</v>
      </c>
      <c r="C171" s="12" t="s">
        <v>609</v>
      </c>
      <c r="D171" s="8" t="s">
        <v>464</v>
      </c>
      <c r="E171" s="7">
        <v>3</v>
      </c>
      <c r="F171" s="21">
        <f t="shared" si="4"/>
        <v>2.3763720719701256E-2</v>
      </c>
      <c r="G171" s="11">
        <f t="shared" si="5"/>
        <v>0</v>
      </c>
      <c r="H171" s="11">
        <v>0</v>
      </c>
      <c r="I171" s="11">
        <v>0</v>
      </c>
      <c r="J171" s="18"/>
    </row>
    <row r="172" spans="1:10" x14ac:dyDescent="0.2">
      <c r="A172" s="18" t="s">
        <v>489</v>
      </c>
      <c r="B172" s="10">
        <v>55334</v>
      </c>
      <c r="C172" s="12" t="s">
        <v>610</v>
      </c>
      <c r="D172" s="8" t="s">
        <v>555</v>
      </c>
      <c r="E172" s="7">
        <v>23</v>
      </c>
      <c r="F172" s="21">
        <f t="shared" si="4"/>
        <v>2.3763720719701256E-2</v>
      </c>
      <c r="G172" s="11">
        <f t="shared" si="5"/>
        <v>1</v>
      </c>
      <c r="H172" s="11">
        <v>1</v>
      </c>
      <c r="I172" s="11">
        <v>1</v>
      </c>
      <c r="J172" s="18"/>
    </row>
    <row r="173" spans="1:10" x14ac:dyDescent="0.2">
      <c r="A173" s="18" t="s">
        <v>489</v>
      </c>
      <c r="B173" s="10">
        <v>55334</v>
      </c>
      <c r="C173" s="12" t="s">
        <v>610</v>
      </c>
      <c r="D173" s="8" t="s">
        <v>556</v>
      </c>
      <c r="E173" s="7">
        <v>23</v>
      </c>
      <c r="F173" s="21">
        <f t="shared" si="4"/>
        <v>2.3763720719701256E-2</v>
      </c>
      <c r="G173" s="11">
        <f t="shared" si="5"/>
        <v>1</v>
      </c>
      <c r="H173" s="11">
        <v>1</v>
      </c>
      <c r="I173" s="11">
        <v>1</v>
      </c>
      <c r="J173" s="18"/>
    </row>
    <row r="174" spans="1:10" x14ac:dyDescent="0.2">
      <c r="A174" s="18" t="s">
        <v>489</v>
      </c>
      <c r="B174" s="10">
        <v>55392</v>
      </c>
      <c r="C174" s="12" t="s">
        <v>611</v>
      </c>
      <c r="D174" s="8" t="s">
        <v>58</v>
      </c>
      <c r="E174" s="7">
        <v>31</v>
      </c>
      <c r="F174" s="21">
        <f t="shared" si="4"/>
        <v>2.3763720719701256E-2</v>
      </c>
      <c r="G174" s="11">
        <f t="shared" si="5"/>
        <v>1</v>
      </c>
      <c r="H174" s="11">
        <v>1</v>
      </c>
      <c r="I174" s="11">
        <v>1</v>
      </c>
      <c r="J174" s="18"/>
    </row>
    <row r="175" spans="1:10" x14ac:dyDescent="0.2">
      <c r="A175" s="18" t="s">
        <v>489</v>
      </c>
      <c r="B175" s="10">
        <v>55392</v>
      </c>
      <c r="C175" s="12" t="s">
        <v>611</v>
      </c>
      <c r="D175" s="8" t="s">
        <v>107</v>
      </c>
      <c r="E175" s="7">
        <v>27</v>
      </c>
      <c r="F175" s="21">
        <f t="shared" si="4"/>
        <v>2.3763720719701256E-2</v>
      </c>
      <c r="G175" s="11">
        <f t="shared" si="5"/>
        <v>1</v>
      </c>
      <c r="H175" s="11">
        <v>1</v>
      </c>
      <c r="I175" s="11">
        <v>1</v>
      </c>
      <c r="J175" s="18"/>
    </row>
    <row r="176" spans="1:10" x14ac:dyDescent="0.2">
      <c r="A176" s="18" t="s">
        <v>489</v>
      </c>
      <c r="B176" s="10">
        <v>55392</v>
      </c>
      <c r="C176" s="12" t="s">
        <v>611</v>
      </c>
      <c r="D176" s="8" t="s">
        <v>612</v>
      </c>
      <c r="E176" s="7">
        <v>23</v>
      </c>
      <c r="F176" s="21">
        <f t="shared" si="4"/>
        <v>2.3763720719701256E-2</v>
      </c>
      <c r="G176" s="11">
        <f t="shared" si="5"/>
        <v>1</v>
      </c>
      <c r="H176" s="11">
        <v>1</v>
      </c>
      <c r="I176" s="11">
        <v>1</v>
      </c>
      <c r="J176" s="18"/>
    </row>
    <row r="177" spans="1:10" x14ac:dyDescent="0.2">
      <c r="A177" s="18" t="s">
        <v>489</v>
      </c>
      <c r="B177" s="10">
        <v>55417</v>
      </c>
      <c r="C177" s="12" t="s">
        <v>613</v>
      </c>
      <c r="D177" s="8" t="s">
        <v>614</v>
      </c>
      <c r="E177" s="7">
        <v>1</v>
      </c>
      <c r="F177" s="21">
        <f t="shared" si="4"/>
        <v>2.3763720719701256E-2</v>
      </c>
      <c r="G177" s="11">
        <f t="shared" si="5"/>
        <v>0</v>
      </c>
      <c r="H177" s="11">
        <v>0</v>
      </c>
      <c r="I177" s="11">
        <v>0</v>
      </c>
      <c r="J177" s="18"/>
    </row>
    <row r="178" spans="1:10" x14ac:dyDescent="0.2">
      <c r="A178" s="18" t="s">
        <v>489</v>
      </c>
      <c r="B178" s="10">
        <v>55417</v>
      </c>
      <c r="C178" s="12" t="s">
        <v>613</v>
      </c>
      <c r="D178" s="8" t="s">
        <v>615</v>
      </c>
      <c r="E178" s="7">
        <v>1</v>
      </c>
      <c r="F178" s="21">
        <f t="shared" si="4"/>
        <v>2.3763720719701256E-2</v>
      </c>
      <c r="G178" s="11">
        <f t="shared" si="5"/>
        <v>0</v>
      </c>
      <c r="H178" s="11">
        <v>0</v>
      </c>
      <c r="I178" s="11">
        <v>0</v>
      </c>
      <c r="J178" s="18"/>
    </row>
    <row r="179" spans="1:10" x14ac:dyDescent="0.2">
      <c r="A179" s="18" t="s">
        <v>489</v>
      </c>
      <c r="B179" s="10">
        <v>55417</v>
      </c>
      <c r="C179" s="12" t="s">
        <v>613</v>
      </c>
      <c r="D179" s="8" t="s">
        <v>616</v>
      </c>
      <c r="E179" s="7">
        <v>0</v>
      </c>
      <c r="F179" s="21">
        <f t="shared" si="4"/>
        <v>2.3763720719701256E-2</v>
      </c>
      <c r="G179" s="11">
        <f t="shared" si="5"/>
        <v>0</v>
      </c>
      <c r="H179" s="11">
        <v>0</v>
      </c>
      <c r="I179" s="11">
        <v>0</v>
      </c>
      <c r="J179" s="18"/>
    </row>
    <row r="180" spans="1:10" x14ac:dyDescent="0.2">
      <c r="A180" s="18" t="s">
        <v>489</v>
      </c>
      <c r="B180" s="10">
        <v>55417</v>
      </c>
      <c r="C180" s="12" t="s">
        <v>613</v>
      </c>
      <c r="D180" s="8" t="s">
        <v>617</v>
      </c>
      <c r="E180" s="7">
        <v>0</v>
      </c>
      <c r="F180" s="21">
        <f t="shared" si="4"/>
        <v>2.3763720719701256E-2</v>
      </c>
      <c r="G180" s="11">
        <f t="shared" si="5"/>
        <v>0</v>
      </c>
      <c r="H180" s="11">
        <v>0</v>
      </c>
      <c r="I180" s="11">
        <v>0</v>
      </c>
      <c r="J180" s="18"/>
    </row>
    <row r="181" spans="1:10" x14ac:dyDescent="0.2">
      <c r="A181" s="18" t="s">
        <v>489</v>
      </c>
      <c r="B181" s="10">
        <v>55438</v>
      </c>
      <c r="C181" s="12" t="s">
        <v>618</v>
      </c>
      <c r="D181" s="8" t="s">
        <v>497</v>
      </c>
      <c r="E181" s="7">
        <v>13</v>
      </c>
      <c r="F181" s="21">
        <f t="shared" si="4"/>
        <v>2.3763720719701256E-2</v>
      </c>
      <c r="G181" s="11">
        <f t="shared" si="5"/>
        <v>0</v>
      </c>
      <c r="H181" s="11">
        <v>0</v>
      </c>
      <c r="I181" s="11">
        <v>0</v>
      </c>
      <c r="J181" s="18"/>
    </row>
    <row r="182" spans="1:10" x14ac:dyDescent="0.2">
      <c r="A182" s="18" t="s">
        <v>489</v>
      </c>
      <c r="B182" s="10">
        <v>55438</v>
      </c>
      <c r="C182" s="12" t="s">
        <v>618</v>
      </c>
      <c r="D182" s="8" t="s">
        <v>498</v>
      </c>
      <c r="E182" s="7">
        <v>16</v>
      </c>
      <c r="F182" s="21">
        <f t="shared" si="4"/>
        <v>2.3763720719701256E-2</v>
      </c>
      <c r="G182" s="11">
        <f t="shared" si="5"/>
        <v>0</v>
      </c>
      <c r="H182" s="11">
        <v>0</v>
      </c>
      <c r="I182" s="11">
        <v>0</v>
      </c>
      <c r="J182" s="18"/>
    </row>
    <row r="183" spans="1:10" x14ac:dyDescent="0.2">
      <c r="A183" s="18" t="s">
        <v>489</v>
      </c>
      <c r="B183" s="10">
        <v>55438</v>
      </c>
      <c r="C183" s="12" t="s">
        <v>618</v>
      </c>
      <c r="D183" s="8" t="s">
        <v>516</v>
      </c>
      <c r="E183" s="7">
        <v>13</v>
      </c>
      <c r="F183" s="21">
        <f t="shared" si="4"/>
        <v>2.3763720719701256E-2</v>
      </c>
      <c r="G183" s="11">
        <f t="shared" si="5"/>
        <v>0</v>
      </c>
      <c r="H183" s="11">
        <v>0</v>
      </c>
      <c r="I183" s="11">
        <v>0</v>
      </c>
      <c r="J183" s="18"/>
    </row>
    <row r="184" spans="1:10" x14ac:dyDescent="0.2">
      <c r="A184" s="18" t="s">
        <v>489</v>
      </c>
      <c r="B184" s="10">
        <v>55438</v>
      </c>
      <c r="C184" s="12" t="s">
        <v>618</v>
      </c>
      <c r="D184" s="8" t="s">
        <v>517</v>
      </c>
      <c r="E184" s="7">
        <v>15</v>
      </c>
      <c r="F184" s="21">
        <f t="shared" si="4"/>
        <v>2.3763720719701256E-2</v>
      </c>
      <c r="G184" s="11">
        <f t="shared" si="5"/>
        <v>0</v>
      </c>
      <c r="H184" s="11">
        <v>0</v>
      </c>
      <c r="I184" s="11">
        <v>0</v>
      </c>
      <c r="J184" s="18"/>
    </row>
    <row r="185" spans="1:10" x14ac:dyDescent="0.2">
      <c r="A185" s="18" t="s">
        <v>489</v>
      </c>
      <c r="B185" s="10">
        <v>55496</v>
      </c>
      <c r="C185" s="12" t="s">
        <v>619</v>
      </c>
      <c r="D185" s="8" t="s">
        <v>614</v>
      </c>
      <c r="E185" s="7">
        <v>2</v>
      </c>
      <c r="F185" s="21">
        <f t="shared" si="4"/>
        <v>2.3763720719701256E-2</v>
      </c>
      <c r="G185" s="11">
        <f t="shared" si="5"/>
        <v>0</v>
      </c>
      <c r="H185" s="11">
        <v>0</v>
      </c>
      <c r="I185" s="11">
        <v>0</v>
      </c>
      <c r="J185" s="18"/>
    </row>
    <row r="186" spans="1:10" x14ac:dyDescent="0.2">
      <c r="A186" s="18" t="s">
        <v>489</v>
      </c>
      <c r="B186" s="10">
        <v>55496</v>
      </c>
      <c r="C186" s="12" t="s">
        <v>619</v>
      </c>
      <c r="D186" s="8" t="s">
        <v>615</v>
      </c>
      <c r="E186" s="7">
        <v>2</v>
      </c>
      <c r="F186" s="21">
        <f t="shared" si="4"/>
        <v>2.3763720719701256E-2</v>
      </c>
      <c r="G186" s="11">
        <f t="shared" si="5"/>
        <v>0</v>
      </c>
      <c r="H186" s="11">
        <v>0</v>
      </c>
      <c r="I186" s="11">
        <v>0</v>
      </c>
      <c r="J186" s="18"/>
    </row>
    <row r="187" spans="1:10" x14ac:dyDescent="0.2">
      <c r="A187" s="18" t="s">
        <v>489</v>
      </c>
      <c r="B187" s="10">
        <v>55496</v>
      </c>
      <c r="C187" s="12" t="s">
        <v>619</v>
      </c>
      <c r="D187" s="8" t="s">
        <v>616</v>
      </c>
      <c r="E187" s="7">
        <v>1</v>
      </c>
      <c r="F187" s="21">
        <f t="shared" si="4"/>
        <v>2.3763720719701256E-2</v>
      </c>
      <c r="G187" s="11">
        <f t="shared" si="5"/>
        <v>0</v>
      </c>
      <c r="H187" s="11">
        <v>0</v>
      </c>
      <c r="I187" s="11">
        <v>0</v>
      </c>
      <c r="J187" s="18"/>
    </row>
    <row r="188" spans="1:10" x14ac:dyDescent="0.2">
      <c r="A188" s="18" t="s">
        <v>489</v>
      </c>
      <c r="B188" s="10">
        <v>55496</v>
      </c>
      <c r="C188" s="12" t="s">
        <v>619</v>
      </c>
      <c r="D188" s="8" t="s">
        <v>617</v>
      </c>
      <c r="E188" s="7">
        <v>2</v>
      </c>
      <c r="F188" s="21">
        <f t="shared" si="4"/>
        <v>2.3763720719701256E-2</v>
      </c>
      <c r="G188" s="11">
        <f t="shared" si="5"/>
        <v>0</v>
      </c>
      <c r="H188" s="11">
        <v>0</v>
      </c>
      <c r="I188" s="11">
        <v>0</v>
      </c>
      <c r="J188" s="18"/>
    </row>
    <row r="189" spans="1:10" x14ac:dyDescent="0.2">
      <c r="A189" s="18" t="s">
        <v>489</v>
      </c>
      <c r="B189" s="10">
        <v>55496</v>
      </c>
      <c r="C189" s="12" t="s">
        <v>619</v>
      </c>
      <c r="D189" s="8" t="s">
        <v>620</v>
      </c>
      <c r="E189" s="7">
        <v>1</v>
      </c>
      <c r="F189" s="21">
        <f t="shared" si="4"/>
        <v>2.3763720719701256E-2</v>
      </c>
      <c r="G189" s="11">
        <f t="shared" si="5"/>
        <v>0</v>
      </c>
      <c r="H189" s="11">
        <v>0</v>
      </c>
      <c r="I189" s="11">
        <v>0</v>
      </c>
      <c r="J189" s="18"/>
    </row>
    <row r="190" spans="1:10" x14ac:dyDescent="0.2">
      <c r="A190" s="18" t="s">
        <v>489</v>
      </c>
      <c r="B190" s="10">
        <v>55496</v>
      </c>
      <c r="C190" s="12" t="s">
        <v>619</v>
      </c>
      <c r="D190" s="8" t="s">
        <v>621</v>
      </c>
      <c r="E190" s="7">
        <v>1</v>
      </c>
      <c r="F190" s="21">
        <f t="shared" si="4"/>
        <v>2.3763720719701256E-2</v>
      </c>
      <c r="G190" s="11">
        <f t="shared" si="5"/>
        <v>0</v>
      </c>
      <c r="H190" s="11">
        <v>0</v>
      </c>
      <c r="I190" s="11">
        <v>0</v>
      </c>
      <c r="J190" s="18"/>
    </row>
    <row r="191" spans="1:10" x14ac:dyDescent="0.2">
      <c r="A191" s="18" t="s">
        <v>489</v>
      </c>
      <c r="B191" s="10">
        <v>55640</v>
      </c>
      <c r="C191" s="12" t="s">
        <v>622</v>
      </c>
      <c r="D191" s="8" t="s">
        <v>497</v>
      </c>
      <c r="E191" s="7">
        <v>4</v>
      </c>
      <c r="F191" s="21">
        <f t="shared" si="4"/>
        <v>2.3763720719701256E-2</v>
      </c>
      <c r="G191" s="11">
        <f t="shared" si="5"/>
        <v>0</v>
      </c>
      <c r="H191" s="11">
        <v>0</v>
      </c>
      <c r="I191" s="11">
        <v>0</v>
      </c>
      <c r="J191" s="18"/>
    </row>
    <row r="192" spans="1:10" x14ac:dyDescent="0.2">
      <c r="A192" s="18" t="s">
        <v>489</v>
      </c>
      <c r="B192" s="10">
        <v>55640</v>
      </c>
      <c r="C192" s="12" t="s">
        <v>622</v>
      </c>
      <c r="D192" s="8" t="s">
        <v>498</v>
      </c>
      <c r="E192" s="7">
        <v>4</v>
      </c>
      <c r="F192" s="21">
        <f t="shared" si="4"/>
        <v>2.3763720719701256E-2</v>
      </c>
      <c r="G192" s="11">
        <f t="shared" si="5"/>
        <v>0</v>
      </c>
      <c r="H192" s="11">
        <v>0</v>
      </c>
      <c r="I192" s="11">
        <v>0</v>
      </c>
      <c r="J192" s="18"/>
    </row>
    <row r="193" spans="1:11" x14ac:dyDescent="0.2">
      <c r="A193" s="18" t="s">
        <v>489</v>
      </c>
      <c r="B193" s="10">
        <v>55640</v>
      </c>
      <c r="C193" s="12" t="s">
        <v>622</v>
      </c>
      <c r="D193" s="8" t="s">
        <v>516</v>
      </c>
      <c r="E193" s="7">
        <v>3</v>
      </c>
      <c r="F193" s="21">
        <f t="shared" si="4"/>
        <v>2.3763720719701256E-2</v>
      </c>
      <c r="G193" s="11">
        <f t="shared" si="5"/>
        <v>0</v>
      </c>
      <c r="H193" s="11">
        <v>0</v>
      </c>
      <c r="I193" s="11">
        <v>0</v>
      </c>
      <c r="J193" s="18"/>
      <c r="K193" s="15"/>
    </row>
    <row r="194" spans="1:11" x14ac:dyDescent="0.2">
      <c r="A194" s="18" t="s">
        <v>489</v>
      </c>
      <c r="B194" s="10">
        <v>55640</v>
      </c>
      <c r="C194" s="12" t="s">
        <v>622</v>
      </c>
      <c r="D194" s="8" t="s">
        <v>517</v>
      </c>
      <c r="E194" s="7">
        <v>4</v>
      </c>
      <c r="F194" s="21">
        <f t="shared" si="4"/>
        <v>2.3763720719701256E-2</v>
      </c>
      <c r="G194" s="11">
        <f t="shared" si="5"/>
        <v>0</v>
      </c>
      <c r="H194" s="11">
        <v>0</v>
      </c>
      <c r="I194" s="11">
        <v>0</v>
      </c>
      <c r="J194" s="18"/>
      <c r="K194" s="15"/>
    </row>
    <row r="195" spans="1:11" x14ac:dyDescent="0.2">
      <c r="A195" s="18" t="s">
        <v>489</v>
      </c>
      <c r="B195" s="10">
        <v>55640</v>
      </c>
      <c r="C195" s="12" t="s">
        <v>622</v>
      </c>
      <c r="D195" s="8" t="s">
        <v>518</v>
      </c>
      <c r="E195" s="7">
        <v>4</v>
      </c>
      <c r="F195" s="21">
        <f t="shared" si="4"/>
        <v>2.3763720719701256E-2</v>
      </c>
      <c r="G195" s="11">
        <f t="shared" si="5"/>
        <v>0</v>
      </c>
      <c r="H195" s="11">
        <v>0</v>
      </c>
      <c r="I195" s="11">
        <v>0</v>
      </c>
      <c r="J195" s="18"/>
      <c r="K195" s="15"/>
    </row>
    <row r="196" spans="1:11" x14ac:dyDescent="0.2">
      <c r="A196" s="18" t="s">
        <v>489</v>
      </c>
      <c r="B196" s="10">
        <v>55640</v>
      </c>
      <c r="C196" s="12" t="s">
        <v>622</v>
      </c>
      <c r="D196" s="8" t="s">
        <v>548</v>
      </c>
      <c r="E196" s="7">
        <v>3</v>
      </c>
      <c r="F196" s="21">
        <f t="shared" si="4"/>
        <v>2.3763720719701256E-2</v>
      </c>
      <c r="G196" s="11">
        <f t="shared" si="5"/>
        <v>0</v>
      </c>
      <c r="H196" s="11">
        <v>0</v>
      </c>
      <c r="I196" s="11">
        <v>0</v>
      </c>
      <c r="J196" s="18"/>
      <c r="K196" s="15"/>
    </row>
    <row r="197" spans="1:11" x14ac:dyDescent="0.2">
      <c r="A197" s="18" t="s">
        <v>489</v>
      </c>
      <c r="B197" s="10">
        <v>55640</v>
      </c>
      <c r="C197" s="12" t="s">
        <v>622</v>
      </c>
      <c r="D197" s="8" t="s">
        <v>549</v>
      </c>
      <c r="E197" s="7">
        <v>4</v>
      </c>
      <c r="F197" s="21">
        <f t="shared" si="4"/>
        <v>2.3763720719701256E-2</v>
      </c>
      <c r="G197" s="11">
        <f t="shared" si="5"/>
        <v>0</v>
      </c>
      <c r="H197" s="11">
        <v>0</v>
      </c>
      <c r="I197" s="11">
        <v>0</v>
      </c>
      <c r="J197" s="18"/>
      <c r="K197" s="15"/>
    </row>
    <row r="198" spans="1:11" x14ac:dyDescent="0.2">
      <c r="A198" s="18" t="s">
        <v>489</v>
      </c>
      <c r="B198" s="10">
        <v>55640</v>
      </c>
      <c r="C198" s="12" t="s">
        <v>622</v>
      </c>
      <c r="D198" s="8" t="s">
        <v>550</v>
      </c>
      <c r="E198" s="7">
        <v>3</v>
      </c>
      <c r="F198" s="21">
        <f t="shared" si="4"/>
        <v>2.3763720719701256E-2</v>
      </c>
      <c r="G198" s="11">
        <f t="shared" si="5"/>
        <v>0</v>
      </c>
      <c r="H198" s="11">
        <v>0</v>
      </c>
      <c r="I198" s="11">
        <v>0</v>
      </c>
      <c r="J198" s="18"/>
      <c r="K198" s="15"/>
    </row>
    <row r="199" spans="1:11" x14ac:dyDescent="0.2">
      <c r="A199" s="18" t="s">
        <v>489</v>
      </c>
      <c r="B199" s="10">
        <v>55640</v>
      </c>
      <c r="C199" s="12" t="s">
        <v>622</v>
      </c>
      <c r="D199" s="8" t="s">
        <v>623</v>
      </c>
      <c r="E199" s="7">
        <v>4</v>
      </c>
      <c r="F199" s="21">
        <f t="shared" si="4"/>
        <v>2.3763720719701256E-2</v>
      </c>
      <c r="G199" s="11">
        <f t="shared" si="5"/>
        <v>0</v>
      </c>
      <c r="H199" s="11">
        <v>0</v>
      </c>
      <c r="I199" s="11">
        <v>0</v>
      </c>
      <c r="J199" s="18"/>
      <c r="K199" s="15"/>
    </row>
    <row r="200" spans="1:11" x14ac:dyDescent="0.2">
      <c r="A200" s="18" t="s">
        <v>489</v>
      </c>
      <c r="B200" s="10">
        <v>55640</v>
      </c>
      <c r="C200" s="12" t="s">
        <v>622</v>
      </c>
      <c r="D200" s="8" t="s">
        <v>624</v>
      </c>
      <c r="E200" s="7">
        <v>4</v>
      </c>
      <c r="F200" s="21">
        <f t="shared" si="4"/>
        <v>2.3763720719701256E-2</v>
      </c>
      <c r="G200" s="11">
        <f t="shared" si="5"/>
        <v>0</v>
      </c>
      <c r="H200" s="11">
        <v>0</v>
      </c>
      <c r="I200" s="11">
        <v>0</v>
      </c>
      <c r="J200" s="18"/>
      <c r="K200" s="15"/>
    </row>
    <row r="201" spans="1:11" x14ac:dyDescent="0.2">
      <c r="A201" s="18" t="s">
        <v>489</v>
      </c>
      <c r="B201" s="10">
        <v>55640</v>
      </c>
      <c r="C201" s="12" t="s">
        <v>622</v>
      </c>
      <c r="D201" s="8" t="s">
        <v>625</v>
      </c>
      <c r="E201" s="7">
        <v>3</v>
      </c>
      <c r="F201" s="21">
        <f t="shared" si="4"/>
        <v>2.3763720719701256E-2</v>
      </c>
      <c r="G201" s="11">
        <f t="shared" si="5"/>
        <v>0</v>
      </c>
      <c r="H201" s="11">
        <v>0</v>
      </c>
      <c r="I201" s="11">
        <v>0</v>
      </c>
      <c r="J201" s="18"/>
      <c r="K201" s="15"/>
    </row>
    <row r="202" spans="1:11" x14ac:dyDescent="0.2">
      <c r="A202" s="18" t="s">
        <v>489</v>
      </c>
      <c r="B202" s="10">
        <v>55640</v>
      </c>
      <c r="C202" s="12" t="s">
        <v>622</v>
      </c>
      <c r="D202" s="8" t="s">
        <v>626</v>
      </c>
      <c r="E202" s="7">
        <v>4</v>
      </c>
      <c r="F202" s="21">
        <f t="shared" si="4"/>
        <v>2.3763720719701256E-2</v>
      </c>
      <c r="G202" s="11">
        <f t="shared" si="5"/>
        <v>0</v>
      </c>
      <c r="H202" s="11">
        <v>0</v>
      </c>
      <c r="I202" s="11">
        <v>0</v>
      </c>
      <c r="J202" s="18"/>
      <c r="K202" s="15"/>
    </row>
    <row r="203" spans="1:11" x14ac:dyDescent="0.2">
      <c r="A203" s="18" t="s">
        <v>489</v>
      </c>
      <c r="B203" s="10">
        <v>55856</v>
      </c>
      <c r="C203" s="12" t="s">
        <v>627</v>
      </c>
      <c r="D203" s="8" t="s">
        <v>30</v>
      </c>
      <c r="E203" s="7">
        <v>849</v>
      </c>
      <c r="F203" s="21">
        <f t="shared" ref="F203:F205" si="6">$F$6/$E$207</f>
        <v>2.3763720719701256E-2</v>
      </c>
      <c r="G203" s="11">
        <f t="shared" ref="G203:G205" si="7">ROUND(E203*F203, 0)</f>
        <v>20</v>
      </c>
      <c r="H203" s="11">
        <v>21</v>
      </c>
      <c r="I203" s="11">
        <v>21</v>
      </c>
      <c r="J203" s="18"/>
      <c r="K203" s="15"/>
    </row>
    <row r="204" spans="1:11" x14ac:dyDescent="0.2">
      <c r="A204" s="18" t="s">
        <v>489</v>
      </c>
      <c r="B204" s="10">
        <v>55856</v>
      </c>
      <c r="C204" s="12" t="s">
        <v>627</v>
      </c>
      <c r="D204" s="8" t="s">
        <v>628</v>
      </c>
      <c r="E204" s="7">
        <v>818</v>
      </c>
      <c r="F204" s="21">
        <f t="shared" si="6"/>
        <v>2.3763720719701256E-2</v>
      </c>
      <c r="G204" s="11">
        <f t="shared" si="7"/>
        <v>19</v>
      </c>
      <c r="H204" s="11">
        <v>20</v>
      </c>
      <c r="I204" s="11">
        <v>20</v>
      </c>
      <c r="J204" s="18"/>
      <c r="K204" s="15"/>
    </row>
    <row r="205" spans="1:11" x14ac:dyDescent="0.2">
      <c r="A205" s="18" t="s">
        <v>489</v>
      </c>
      <c r="B205" s="10">
        <v>55936</v>
      </c>
      <c r="C205" s="12" t="s">
        <v>629</v>
      </c>
      <c r="D205" s="8" t="s">
        <v>630</v>
      </c>
      <c r="E205" s="7">
        <v>24</v>
      </c>
      <c r="F205" s="21">
        <f t="shared" si="6"/>
        <v>2.3763720719701256E-2</v>
      </c>
      <c r="G205" s="11">
        <f t="shared" si="7"/>
        <v>1</v>
      </c>
      <c r="H205" s="11">
        <v>1</v>
      </c>
      <c r="I205" s="11">
        <v>1</v>
      </c>
      <c r="J205" s="18"/>
      <c r="K205" s="15"/>
    </row>
    <row r="206" spans="1:11" x14ac:dyDescent="0.2">
      <c r="A206" s="18" t="s">
        <v>1</v>
      </c>
      <c r="B206" s="6" t="s">
        <v>1</v>
      </c>
      <c r="C206" s="18" t="s">
        <v>1</v>
      </c>
      <c r="D206" s="18" t="s">
        <v>1</v>
      </c>
      <c r="E206" s="18" t="s">
        <v>1</v>
      </c>
      <c r="F206" s="18" t="s">
        <v>1</v>
      </c>
      <c r="G206" s="18" t="s">
        <v>1</v>
      </c>
      <c r="H206" s="6" t="s">
        <v>1</v>
      </c>
      <c r="I206" s="6" t="s">
        <v>1</v>
      </c>
      <c r="J206" s="6" t="s">
        <v>1</v>
      </c>
      <c r="K206" s="18" t="s">
        <v>1</v>
      </c>
    </row>
    <row r="207" spans="1:11" x14ac:dyDescent="0.2">
      <c r="A207" s="18" t="s">
        <v>1</v>
      </c>
      <c r="B207" s="19" t="s">
        <v>138</v>
      </c>
      <c r="C207" s="18" t="s">
        <v>1</v>
      </c>
      <c r="D207" s="18" t="s">
        <v>1</v>
      </c>
      <c r="E207" s="18">
        <v>8837</v>
      </c>
      <c r="F207" s="18" t="s">
        <v>1</v>
      </c>
      <c r="G207" s="11">
        <v>199</v>
      </c>
      <c r="H207" s="11">
        <v>210</v>
      </c>
      <c r="I207" s="11">
        <v>210</v>
      </c>
      <c r="J207" s="15"/>
      <c r="K207" s="18" t="s">
        <v>1</v>
      </c>
    </row>
    <row r="208" spans="1:11" x14ac:dyDescent="0.2">
      <c r="A208" s="15" t="s">
        <v>1</v>
      </c>
      <c r="B208" s="15"/>
      <c r="C208" s="15"/>
      <c r="D208" s="15"/>
      <c r="E208" s="15"/>
      <c r="F208" s="15"/>
      <c r="G208" s="15"/>
      <c r="H208" s="15"/>
      <c r="I208" s="15"/>
      <c r="J208" s="15"/>
      <c r="K208" s="15"/>
    </row>
    <row r="209" spans="1:11" ht="12.6" customHeight="1" x14ac:dyDescent="0.2">
      <c r="A209" s="32" t="s">
        <v>631</v>
      </c>
      <c r="B209" s="31" t="s">
        <v>1</v>
      </c>
      <c r="C209" s="31" t="s">
        <v>1</v>
      </c>
      <c r="D209" s="31" t="s">
        <v>1</v>
      </c>
      <c r="E209" s="31" t="s">
        <v>1</v>
      </c>
      <c r="F209" s="31" t="s">
        <v>1</v>
      </c>
      <c r="G209" s="31" t="s">
        <v>1</v>
      </c>
      <c r="H209" s="31" t="s">
        <v>1</v>
      </c>
      <c r="I209" s="31" t="s">
        <v>1</v>
      </c>
      <c r="J209" s="31" t="s">
        <v>1</v>
      </c>
      <c r="K209" s="15" t="s">
        <v>1</v>
      </c>
    </row>
    <row r="210" spans="1:11" x14ac:dyDescent="0.2">
      <c r="A210" s="31" t="s">
        <v>1</v>
      </c>
      <c r="B210" s="31" t="s">
        <v>1</v>
      </c>
      <c r="C210" s="31" t="s">
        <v>1</v>
      </c>
      <c r="D210" s="31" t="s">
        <v>1</v>
      </c>
      <c r="E210" s="31" t="s">
        <v>1</v>
      </c>
      <c r="F210" s="31" t="s">
        <v>1</v>
      </c>
      <c r="G210" s="31" t="s">
        <v>1</v>
      </c>
      <c r="H210" s="31" t="s">
        <v>1</v>
      </c>
      <c r="I210" s="31" t="s">
        <v>1</v>
      </c>
      <c r="J210" s="31" t="s">
        <v>1</v>
      </c>
      <c r="K210" s="15" t="s">
        <v>1</v>
      </c>
    </row>
    <row r="211" spans="1:11" x14ac:dyDescent="0.2">
      <c r="A211" s="31" t="s">
        <v>1</v>
      </c>
      <c r="B211" s="31" t="s">
        <v>1</v>
      </c>
      <c r="C211" s="31" t="s">
        <v>1</v>
      </c>
      <c r="D211" s="31" t="s">
        <v>1</v>
      </c>
      <c r="E211" s="31" t="s">
        <v>1</v>
      </c>
      <c r="F211" s="31" t="s">
        <v>1</v>
      </c>
      <c r="G211" s="31" t="s">
        <v>1</v>
      </c>
      <c r="H211" s="31" t="s">
        <v>1</v>
      </c>
      <c r="I211" s="31" t="s">
        <v>1</v>
      </c>
      <c r="J211" s="31" t="s">
        <v>1</v>
      </c>
      <c r="K211" s="15"/>
    </row>
    <row r="212" spans="1:11" x14ac:dyDescent="0.2">
      <c r="A212" s="15" t="s">
        <v>1</v>
      </c>
      <c r="B212" s="15"/>
      <c r="C212" s="15"/>
      <c r="D212" s="15"/>
      <c r="E212" s="15"/>
      <c r="F212" s="15"/>
      <c r="G212" s="15"/>
      <c r="H212" s="15"/>
      <c r="I212" s="15"/>
      <c r="J212" s="15"/>
      <c r="K212" s="15"/>
    </row>
    <row r="213" spans="1:11" ht="12.6" customHeight="1" x14ac:dyDescent="0.2">
      <c r="A213" s="32" t="s">
        <v>632</v>
      </c>
      <c r="B213" s="31" t="s">
        <v>1</v>
      </c>
      <c r="C213" s="31" t="s">
        <v>1</v>
      </c>
      <c r="D213" s="31" t="s">
        <v>1</v>
      </c>
      <c r="E213" s="31" t="s">
        <v>1</v>
      </c>
      <c r="F213" s="31" t="s">
        <v>1</v>
      </c>
      <c r="G213" s="31" t="s">
        <v>1</v>
      </c>
      <c r="H213" s="31" t="s">
        <v>1</v>
      </c>
      <c r="I213" s="31" t="s">
        <v>1</v>
      </c>
      <c r="J213" s="31" t="s">
        <v>1</v>
      </c>
      <c r="K213" s="15" t="s">
        <v>1</v>
      </c>
    </row>
    <row r="214" spans="1:11" x14ac:dyDescent="0.2">
      <c r="A214" s="31" t="s">
        <v>1</v>
      </c>
      <c r="B214" s="31" t="s">
        <v>1</v>
      </c>
      <c r="C214" s="31" t="s">
        <v>1</v>
      </c>
      <c r="D214" s="31" t="s">
        <v>1</v>
      </c>
      <c r="E214" s="31" t="s">
        <v>1</v>
      </c>
      <c r="F214" s="31" t="s">
        <v>1</v>
      </c>
      <c r="G214" s="31" t="s">
        <v>1</v>
      </c>
      <c r="H214" s="31" t="s">
        <v>1</v>
      </c>
      <c r="I214" s="31" t="s">
        <v>1</v>
      </c>
      <c r="J214" s="31" t="s">
        <v>1</v>
      </c>
      <c r="K214" s="15" t="s">
        <v>1</v>
      </c>
    </row>
    <row r="215" spans="1:11" x14ac:dyDescent="0.2">
      <c r="A215" s="31" t="s">
        <v>1</v>
      </c>
      <c r="B215" s="31" t="s">
        <v>1</v>
      </c>
      <c r="C215" s="31" t="s">
        <v>1</v>
      </c>
      <c r="D215" s="31" t="s">
        <v>1</v>
      </c>
      <c r="E215" s="31" t="s">
        <v>1</v>
      </c>
      <c r="F215" s="31" t="s">
        <v>1</v>
      </c>
      <c r="G215" s="31" t="s">
        <v>1</v>
      </c>
      <c r="H215" s="31" t="s">
        <v>1</v>
      </c>
      <c r="I215" s="31" t="s">
        <v>1</v>
      </c>
      <c r="J215" s="31" t="s">
        <v>1</v>
      </c>
      <c r="K215" s="15"/>
    </row>
    <row r="216" spans="1:11" x14ac:dyDescent="0.2">
      <c r="A216" s="31" t="s">
        <v>1</v>
      </c>
      <c r="B216" s="31" t="s">
        <v>1</v>
      </c>
      <c r="C216" s="31" t="s">
        <v>1</v>
      </c>
      <c r="D216" s="31" t="s">
        <v>1</v>
      </c>
      <c r="E216" s="31" t="s">
        <v>1</v>
      </c>
      <c r="F216" s="31" t="s">
        <v>1</v>
      </c>
      <c r="G216" s="31" t="s">
        <v>1</v>
      </c>
      <c r="H216" s="31" t="s">
        <v>1</v>
      </c>
      <c r="I216" s="31" t="s">
        <v>1</v>
      </c>
      <c r="J216" s="31" t="s">
        <v>1</v>
      </c>
      <c r="K216" s="15"/>
    </row>
    <row r="217" spans="1:11" x14ac:dyDescent="0.2">
      <c r="A217" s="15" t="s">
        <v>1</v>
      </c>
      <c r="B217" s="15"/>
      <c r="C217" s="15"/>
      <c r="D217" s="15"/>
      <c r="E217" s="15"/>
      <c r="F217" s="15"/>
      <c r="G217" s="15"/>
      <c r="H217" s="15"/>
      <c r="I217" s="15"/>
      <c r="J217" s="15"/>
      <c r="K217" s="15"/>
    </row>
    <row r="218" spans="1:11" ht="12.6" customHeight="1" x14ac:dyDescent="0.2">
      <c r="A218" s="34" t="s">
        <v>633</v>
      </c>
      <c r="B218" s="33"/>
      <c r="C218" s="33"/>
      <c r="D218" s="33"/>
      <c r="E218" s="33"/>
      <c r="F218" s="33"/>
      <c r="G218" s="33"/>
      <c r="H218" s="33"/>
      <c r="I218" s="33"/>
      <c r="J218" s="33"/>
      <c r="K218" s="15" t="s">
        <v>1</v>
      </c>
    </row>
    <row r="219" spans="1:11" x14ac:dyDescent="0.2">
      <c r="A219" s="33"/>
      <c r="B219" s="33"/>
      <c r="C219" s="33"/>
      <c r="D219" s="33"/>
      <c r="E219" s="33"/>
      <c r="F219" s="33"/>
      <c r="G219" s="33"/>
      <c r="H219" s="33"/>
      <c r="I219" s="33"/>
      <c r="J219" s="33"/>
      <c r="K219" s="15" t="s">
        <v>1</v>
      </c>
    </row>
    <row r="220" spans="1:11" x14ac:dyDescent="0.2">
      <c r="A220" s="16" t="s">
        <v>1</v>
      </c>
      <c r="B220" s="16" t="s">
        <v>1</v>
      </c>
      <c r="C220" s="16" t="s">
        <v>1</v>
      </c>
      <c r="D220" s="16" t="s">
        <v>1</v>
      </c>
      <c r="E220" s="16" t="s">
        <v>1</v>
      </c>
      <c r="F220" s="16" t="s">
        <v>1</v>
      </c>
      <c r="G220" s="16" t="s">
        <v>1</v>
      </c>
      <c r="H220" s="16" t="s">
        <v>1</v>
      </c>
      <c r="I220" s="16" t="s">
        <v>1</v>
      </c>
      <c r="J220" s="16" t="s">
        <v>1</v>
      </c>
      <c r="K220" s="15"/>
    </row>
    <row r="221" spans="1:11" ht="12.6" customHeight="1" x14ac:dyDescent="0.2">
      <c r="A221" s="32" t="s">
        <v>634</v>
      </c>
      <c r="B221" s="31" t="s">
        <v>1</v>
      </c>
      <c r="C221" s="31" t="s">
        <v>1</v>
      </c>
      <c r="D221" s="31" t="s">
        <v>1</v>
      </c>
      <c r="E221" s="31" t="s">
        <v>1</v>
      </c>
      <c r="F221" s="31" t="s">
        <v>1</v>
      </c>
      <c r="G221" s="31" t="s">
        <v>1</v>
      </c>
      <c r="H221" s="31" t="s">
        <v>1</v>
      </c>
      <c r="I221" s="31" t="s">
        <v>1</v>
      </c>
      <c r="J221" s="31" t="s">
        <v>1</v>
      </c>
      <c r="K221" s="15" t="s">
        <v>1</v>
      </c>
    </row>
    <row r="222" spans="1:11" x14ac:dyDescent="0.2">
      <c r="A222" s="31" t="s">
        <v>1</v>
      </c>
      <c r="B222" s="31" t="s">
        <v>1</v>
      </c>
      <c r="C222" s="31" t="s">
        <v>1</v>
      </c>
      <c r="D222" s="31" t="s">
        <v>1</v>
      </c>
      <c r="E222" s="31" t="s">
        <v>1</v>
      </c>
      <c r="F222" s="31" t="s">
        <v>1</v>
      </c>
      <c r="G222" s="31" t="s">
        <v>1</v>
      </c>
      <c r="H222" s="31" t="s">
        <v>1</v>
      </c>
      <c r="I222" s="31" t="s">
        <v>1</v>
      </c>
      <c r="J222" s="31" t="s">
        <v>1</v>
      </c>
      <c r="K222" s="15" t="s">
        <v>1</v>
      </c>
    </row>
    <row r="223" spans="1:11" x14ac:dyDescent="0.2">
      <c r="A223" s="31" t="s">
        <v>1</v>
      </c>
      <c r="B223" s="31" t="s">
        <v>1</v>
      </c>
      <c r="C223" s="31" t="s">
        <v>1</v>
      </c>
      <c r="D223" s="31" t="s">
        <v>1</v>
      </c>
      <c r="E223" s="31" t="s">
        <v>1</v>
      </c>
      <c r="F223" s="31" t="s">
        <v>1</v>
      </c>
      <c r="G223" s="31" t="s">
        <v>1</v>
      </c>
      <c r="H223" s="31" t="s">
        <v>1</v>
      </c>
      <c r="I223" s="31" t="s">
        <v>1</v>
      </c>
      <c r="J223" s="31" t="s">
        <v>1</v>
      </c>
      <c r="K223" s="15"/>
    </row>
    <row r="224" spans="1:11" x14ac:dyDescent="0.2">
      <c r="A224" s="31" t="s">
        <v>1</v>
      </c>
      <c r="B224" s="31" t="s">
        <v>1</v>
      </c>
      <c r="C224" s="31" t="s">
        <v>1</v>
      </c>
      <c r="D224" s="31" t="s">
        <v>1</v>
      </c>
      <c r="E224" s="31" t="s">
        <v>1</v>
      </c>
      <c r="F224" s="31" t="s">
        <v>1</v>
      </c>
      <c r="G224" s="31" t="s">
        <v>1</v>
      </c>
      <c r="H224" s="31" t="s">
        <v>1</v>
      </c>
      <c r="I224" s="31" t="s">
        <v>1</v>
      </c>
      <c r="J224" s="31" t="s">
        <v>1</v>
      </c>
      <c r="K224" s="15"/>
    </row>
    <row r="225" spans="1:1" x14ac:dyDescent="0.2">
      <c r="A225" s="15" t="s">
        <v>1</v>
      </c>
    </row>
  </sheetData>
  <mergeCells count="12">
    <mergeCell ref="A1:K1"/>
    <mergeCell ref="A2:K2"/>
    <mergeCell ref="A4:E4"/>
    <mergeCell ref="F4:H4"/>
    <mergeCell ref="A5:E5"/>
    <mergeCell ref="F5:H5"/>
    <mergeCell ref="A6:E6"/>
    <mergeCell ref="F6:H6"/>
    <mergeCell ref="A221:J224"/>
    <mergeCell ref="A209:J211"/>
    <mergeCell ref="A213:J216"/>
    <mergeCell ref="A218:J21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BA8D5-54FF-49BA-BAF5-0B7980AD1B1B}">
  <dimension ref="A1:J134"/>
  <sheetViews>
    <sheetView workbookViewId="0">
      <selection activeCell="A7" sqref="A7"/>
    </sheetView>
  </sheetViews>
  <sheetFormatPr defaultRowHeight="12.75" x14ac:dyDescent="0.2"/>
  <cols>
    <col min="1" max="11" width="12" customWidth="1"/>
  </cols>
  <sheetData>
    <row r="1" spans="1:10" ht="25.5" customHeight="1" x14ac:dyDescent="0.2">
      <c r="A1" s="29" t="s">
        <v>487</v>
      </c>
      <c r="B1" s="25" t="s">
        <v>1</v>
      </c>
      <c r="C1" s="25" t="s">
        <v>1</v>
      </c>
      <c r="D1" s="25" t="s">
        <v>1</v>
      </c>
      <c r="E1" s="25" t="s">
        <v>1</v>
      </c>
      <c r="F1" s="25" t="s">
        <v>1</v>
      </c>
      <c r="G1" s="25" t="s">
        <v>1</v>
      </c>
      <c r="H1" s="25" t="s">
        <v>1</v>
      </c>
      <c r="I1" s="25" t="s">
        <v>1</v>
      </c>
      <c r="J1" s="25" t="s">
        <v>1</v>
      </c>
    </row>
    <row r="2" spans="1:10" x14ac:dyDescent="0.2">
      <c r="A2" s="29" t="s">
        <v>635</v>
      </c>
      <c r="B2" s="25" t="s">
        <v>1</v>
      </c>
      <c r="C2" s="25" t="s">
        <v>1</v>
      </c>
      <c r="D2" s="25" t="s">
        <v>1</v>
      </c>
      <c r="E2" s="25" t="s">
        <v>1</v>
      </c>
      <c r="F2" s="25" t="s">
        <v>1</v>
      </c>
      <c r="G2" s="25" t="s">
        <v>1</v>
      </c>
      <c r="H2" s="25" t="s">
        <v>1</v>
      </c>
      <c r="I2" s="25" t="s">
        <v>1</v>
      </c>
      <c r="J2" s="25" t="s">
        <v>1</v>
      </c>
    </row>
    <row r="3" spans="1:10" x14ac:dyDescent="0.2">
      <c r="A3" s="15" t="s">
        <v>1</v>
      </c>
      <c r="B3" s="15"/>
      <c r="C3" s="15"/>
      <c r="D3" s="15"/>
      <c r="E3" s="15"/>
      <c r="F3" s="15"/>
      <c r="G3" s="15"/>
      <c r="H3" s="15"/>
      <c r="I3" s="15"/>
      <c r="J3" s="15"/>
    </row>
    <row r="4" spans="1:10" ht="30" customHeight="1" x14ac:dyDescent="0.2">
      <c r="A4" s="26" t="s">
        <v>2897</v>
      </c>
      <c r="B4" s="27" t="s">
        <v>1</v>
      </c>
      <c r="C4" s="27" t="s">
        <v>1</v>
      </c>
      <c r="D4" s="27" t="s">
        <v>1</v>
      </c>
      <c r="E4" s="27" t="s">
        <v>1</v>
      </c>
      <c r="F4" s="36">
        <v>254</v>
      </c>
      <c r="G4" s="27" t="s">
        <v>1</v>
      </c>
      <c r="H4" s="27" t="s">
        <v>1</v>
      </c>
      <c r="I4" s="15"/>
      <c r="J4" s="15"/>
    </row>
    <row r="5" spans="1:10" ht="30" customHeight="1" x14ac:dyDescent="0.2">
      <c r="A5" s="26" t="s">
        <v>2898</v>
      </c>
      <c r="B5" s="27" t="s">
        <v>1</v>
      </c>
      <c r="C5" s="27" t="s">
        <v>1</v>
      </c>
      <c r="D5" s="27" t="s">
        <v>1</v>
      </c>
      <c r="E5" s="27" t="s">
        <v>1</v>
      </c>
      <c r="F5" s="36">
        <v>0</v>
      </c>
      <c r="G5" s="27" t="s">
        <v>1</v>
      </c>
      <c r="H5" s="27" t="s">
        <v>1</v>
      </c>
      <c r="I5" s="15"/>
      <c r="J5" s="15"/>
    </row>
    <row r="6" spans="1:10" ht="30" customHeight="1" x14ac:dyDescent="0.2">
      <c r="A6" s="26" t="s">
        <v>2899</v>
      </c>
      <c r="B6" s="27" t="s">
        <v>1</v>
      </c>
      <c r="C6" s="27" t="s">
        <v>1</v>
      </c>
      <c r="D6" s="27" t="s">
        <v>1</v>
      </c>
      <c r="E6" s="27" t="s">
        <v>1</v>
      </c>
      <c r="F6" s="36">
        <v>254</v>
      </c>
      <c r="G6" s="27" t="s">
        <v>1</v>
      </c>
      <c r="H6" s="27" t="s">
        <v>1</v>
      </c>
      <c r="I6" s="15"/>
      <c r="J6" s="15"/>
    </row>
    <row r="7" spans="1:10" x14ac:dyDescent="0.2">
      <c r="A7" s="15"/>
      <c r="B7" s="15"/>
      <c r="C7" s="15"/>
      <c r="D7" s="15"/>
      <c r="E7" s="15"/>
      <c r="F7" s="15"/>
      <c r="G7" s="15"/>
      <c r="H7" s="15"/>
      <c r="I7" s="15"/>
      <c r="J7" s="15"/>
    </row>
    <row r="8" spans="1:10" x14ac:dyDescent="0.2">
      <c r="A8" s="15"/>
      <c r="B8" s="15"/>
      <c r="C8" s="15"/>
      <c r="D8" s="15"/>
      <c r="E8" s="15"/>
      <c r="F8" s="15"/>
      <c r="G8" s="15"/>
      <c r="H8" s="15"/>
      <c r="I8" s="15"/>
      <c r="J8" s="15"/>
    </row>
    <row r="9" spans="1:10" ht="38.25" x14ac:dyDescent="0.2">
      <c r="A9" s="19" t="s">
        <v>4</v>
      </c>
      <c r="B9" s="19" t="s">
        <v>5</v>
      </c>
      <c r="C9" s="19" t="s">
        <v>6</v>
      </c>
      <c r="D9" s="19" t="s">
        <v>7</v>
      </c>
      <c r="E9" s="17" t="s">
        <v>8</v>
      </c>
      <c r="F9" s="19" t="s">
        <v>9</v>
      </c>
      <c r="G9" s="19" t="s">
        <v>10</v>
      </c>
      <c r="H9" s="19" t="s">
        <v>11</v>
      </c>
      <c r="I9" s="19" t="s">
        <v>12</v>
      </c>
      <c r="J9" s="19"/>
    </row>
    <row r="10" spans="1:10" x14ac:dyDescent="0.2">
      <c r="A10" s="18" t="s">
        <v>636</v>
      </c>
      <c r="B10" s="10">
        <v>983</v>
      </c>
      <c r="C10" s="12" t="s">
        <v>637</v>
      </c>
      <c r="D10" s="8" t="s">
        <v>18</v>
      </c>
      <c r="E10" s="22">
        <v>148</v>
      </c>
      <c r="F10" s="21">
        <f>$F$6/$E$116</f>
        <v>2.0603504218040233E-2</v>
      </c>
      <c r="G10" s="11">
        <f>ROUND(E10*F10, 0)</f>
        <v>3</v>
      </c>
      <c r="H10" s="11">
        <v>3</v>
      </c>
      <c r="I10" s="11">
        <v>3</v>
      </c>
      <c r="J10" s="18"/>
    </row>
    <row r="11" spans="1:10" x14ac:dyDescent="0.2">
      <c r="A11" s="18" t="s">
        <v>636</v>
      </c>
      <c r="B11" s="10">
        <v>983</v>
      </c>
      <c r="C11" s="12" t="s">
        <v>637</v>
      </c>
      <c r="D11" s="8" t="s">
        <v>15</v>
      </c>
      <c r="E11" s="22">
        <v>142</v>
      </c>
      <c r="F11" s="21">
        <f>$F$6/$E$116</f>
        <v>2.0603504218040233E-2</v>
      </c>
      <c r="G11" s="11">
        <f t="shared" ref="G11:G73" si="0">ROUND(E11*F11, 0)</f>
        <v>3</v>
      </c>
      <c r="H11" s="11">
        <v>3</v>
      </c>
      <c r="I11" s="11">
        <v>3</v>
      </c>
      <c r="J11" s="18"/>
    </row>
    <row r="12" spans="1:10" x14ac:dyDescent="0.2">
      <c r="A12" s="18" t="s">
        <v>636</v>
      </c>
      <c r="B12" s="10">
        <v>983</v>
      </c>
      <c r="C12" s="12" t="s">
        <v>637</v>
      </c>
      <c r="D12" s="8" t="s">
        <v>16</v>
      </c>
      <c r="E12" s="22">
        <v>153</v>
      </c>
      <c r="F12" s="21">
        <f>$F$6/$E$116</f>
        <v>2.0603504218040233E-2</v>
      </c>
      <c r="G12" s="11">
        <f t="shared" si="0"/>
        <v>3</v>
      </c>
      <c r="H12" s="11">
        <v>3</v>
      </c>
      <c r="I12" s="11">
        <v>3</v>
      </c>
      <c r="J12" s="18"/>
    </row>
    <row r="13" spans="1:10" x14ac:dyDescent="0.2">
      <c r="A13" s="18" t="s">
        <v>636</v>
      </c>
      <c r="B13" s="10">
        <v>983</v>
      </c>
      <c r="C13" s="12" t="s">
        <v>637</v>
      </c>
      <c r="D13" s="8" t="s">
        <v>23</v>
      </c>
      <c r="E13" s="22">
        <v>143</v>
      </c>
      <c r="F13" s="21">
        <f>$F$6/$E$116</f>
        <v>2.0603504218040233E-2</v>
      </c>
      <c r="G13" s="11">
        <f t="shared" si="0"/>
        <v>3</v>
      </c>
      <c r="H13" s="11">
        <v>3</v>
      </c>
      <c r="I13" s="11">
        <v>3</v>
      </c>
      <c r="J13" s="18"/>
    </row>
    <row r="14" spans="1:10" x14ac:dyDescent="0.2">
      <c r="A14" s="18" t="s">
        <v>636</v>
      </c>
      <c r="B14" s="10">
        <v>983</v>
      </c>
      <c r="C14" s="12" t="s">
        <v>637</v>
      </c>
      <c r="D14" s="8" t="s">
        <v>204</v>
      </c>
      <c r="E14" s="22">
        <v>140</v>
      </c>
      <c r="F14" s="21">
        <f>$F$6/$E$116</f>
        <v>2.0603504218040233E-2</v>
      </c>
      <c r="G14" s="11">
        <f t="shared" si="0"/>
        <v>3</v>
      </c>
      <c r="H14" s="11">
        <v>3</v>
      </c>
      <c r="I14" s="11">
        <v>3</v>
      </c>
      <c r="J14" s="18"/>
    </row>
    <row r="15" spans="1:10" x14ac:dyDescent="0.2">
      <c r="A15" s="18" t="s">
        <v>636</v>
      </c>
      <c r="B15" s="10">
        <v>983</v>
      </c>
      <c r="C15" s="12" t="s">
        <v>637</v>
      </c>
      <c r="D15" s="8" t="s">
        <v>251</v>
      </c>
      <c r="E15" s="22">
        <v>123</v>
      </c>
      <c r="F15" s="21">
        <f>$F$6/$E$116</f>
        <v>2.0603504218040233E-2</v>
      </c>
      <c r="G15" s="11">
        <f t="shared" si="0"/>
        <v>3</v>
      </c>
      <c r="H15" s="11">
        <v>3</v>
      </c>
      <c r="I15" s="11">
        <v>3</v>
      </c>
      <c r="J15" s="18"/>
    </row>
    <row r="16" spans="1:10" x14ac:dyDescent="0.2">
      <c r="A16" s="18" t="s">
        <v>636</v>
      </c>
      <c r="B16" s="10">
        <v>990</v>
      </c>
      <c r="C16" s="12" t="s">
        <v>638</v>
      </c>
      <c r="D16" s="8" t="s">
        <v>265</v>
      </c>
      <c r="E16" s="22">
        <v>78</v>
      </c>
      <c r="F16" s="21">
        <f>$F$6/$E$116</f>
        <v>2.0603504218040233E-2</v>
      </c>
      <c r="G16" s="11">
        <f t="shared" si="0"/>
        <v>2</v>
      </c>
      <c r="H16" s="11">
        <v>2</v>
      </c>
      <c r="I16" s="11">
        <v>2</v>
      </c>
      <c r="J16" s="18"/>
    </row>
    <row r="17" spans="1:10" x14ac:dyDescent="0.2">
      <c r="A17" s="18" t="s">
        <v>636</v>
      </c>
      <c r="B17" s="10">
        <v>990</v>
      </c>
      <c r="C17" s="12" t="s">
        <v>638</v>
      </c>
      <c r="D17" s="8" t="s">
        <v>639</v>
      </c>
      <c r="E17" s="22">
        <v>77</v>
      </c>
      <c r="F17" s="21">
        <f>$F$6/$E$116</f>
        <v>2.0603504218040233E-2</v>
      </c>
      <c r="G17" s="11">
        <f t="shared" si="0"/>
        <v>2</v>
      </c>
      <c r="H17" s="11">
        <v>2</v>
      </c>
      <c r="I17" s="11">
        <v>2</v>
      </c>
      <c r="J17" s="18"/>
    </row>
    <row r="18" spans="1:10" ht="12.6" customHeight="1" x14ac:dyDescent="0.2">
      <c r="A18" s="18" t="s">
        <v>636</v>
      </c>
      <c r="B18" s="10">
        <v>990</v>
      </c>
      <c r="C18" s="12" t="s">
        <v>638</v>
      </c>
      <c r="D18" s="8" t="s">
        <v>640</v>
      </c>
      <c r="E18" s="22">
        <v>344</v>
      </c>
      <c r="F18" s="21">
        <f>$F$6/$E$116</f>
        <v>2.0603504218040233E-2</v>
      </c>
      <c r="G18" s="11">
        <f t="shared" si="0"/>
        <v>7</v>
      </c>
      <c r="H18" s="11">
        <v>7</v>
      </c>
      <c r="I18" s="11">
        <v>7</v>
      </c>
      <c r="J18" s="18"/>
    </row>
    <row r="19" spans="1:10" x14ac:dyDescent="0.2">
      <c r="A19" s="18" t="s">
        <v>636</v>
      </c>
      <c r="B19" s="10">
        <v>990</v>
      </c>
      <c r="C19" s="12" t="s">
        <v>638</v>
      </c>
      <c r="D19" s="8" t="s">
        <v>588</v>
      </c>
      <c r="E19" s="22">
        <v>11</v>
      </c>
      <c r="F19" s="21">
        <f>$F$6/$E$116</f>
        <v>2.0603504218040233E-2</v>
      </c>
      <c r="G19" s="11">
        <f t="shared" si="0"/>
        <v>0</v>
      </c>
      <c r="H19" s="11">
        <v>0</v>
      </c>
      <c r="I19" s="11">
        <v>0</v>
      </c>
      <c r="J19" s="18"/>
    </row>
    <row r="20" spans="1:10" x14ac:dyDescent="0.2">
      <c r="A20" s="18" t="s">
        <v>636</v>
      </c>
      <c r="B20" s="10">
        <v>990</v>
      </c>
      <c r="C20" s="12" t="s">
        <v>638</v>
      </c>
      <c r="D20" s="8" t="s">
        <v>641</v>
      </c>
      <c r="E20" s="22">
        <v>11</v>
      </c>
      <c r="F20" s="21">
        <f>$F$6/$E$116</f>
        <v>2.0603504218040233E-2</v>
      </c>
      <c r="G20" s="11">
        <f t="shared" si="0"/>
        <v>0</v>
      </c>
      <c r="H20" s="11">
        <v>0</v>
      </c>
      <c r="I20" s="11">
        <v>0</v>
      </c>
      <c r="J20" s="18"/>
    </row>
    <row r="21" spans="1:10" x14ac:dyDescent="0.2">
      <c r="A21" s="18" t="s">
        <v>636</v>
      </c>
      <c r="B21" s="10">
        <v>990</v>
      </c>
      <c r="C21" s="12" t="s">
        <v>638</v>
      </c>
      <c r="D21" s="8" t="s">
        <v>642</v>
      </c>
      <c r="E21" s="22">
        <v>17</v>
      </c>
      <c r="F21" s="21">
        <f>$F$6/$E$116</f>
        <v>2.0603504218040233E-2</v>
      </c>
      <c r="G21" s="11">
        <f t="shared" si="0"/>
        <v>0</v>
      </c>
      <c r="H21" s="11">
        <v>0</v>
      </c>
      <c r="I21" s="11">
        <v>0</v>
      </c>
      <c r="J21" s="18"/>
    </row>
    <row r="22" spans="1:10" x14ac:dyDescent="0.2">
      <c r="A22" s="18" t="s">
        <v>636</v>
      </c>
      <c r="B22" s="10">
        <v>991</v>
      </c>
      <c r="C22" s="12" t="s">
        <v>643</v>
      </c>
      <c r="D22" s="8" t="s">
        <v>586</v>
      </c>
      <c r="E22" s="22">
        <v>24</v>
      </c>
      <c r="F22" s="21">
        <f>$F$6/$E$116</f>
        <v>2.0603504218040233E-2</v>
      </c>
      <c r="G22" s="11">
        <f t="shared" si="0"/>
        <v>0</v>
      </c>
      <c r="H22" s="11">
        <v>0</v>
      </c>
      <c r="I22" s="11">
        <v>0</v>
      </c>
      <c r="J22" s="18"/>
    </row>
    <row r="23" spans="1:10" x14ac:dyDescent="0.2">
      <c r="A23" s="18" t="s">
        <v>636</v>
      </c>
      <c r="B23" s="10">
        <v>991</v>
      </c>
      <c r="C23" s="12" t="s">
        <v>643</v>
      </c>
      <c r="D23" s="8" t="s">
        <v>451</v>
      </c>
      <c r="E23" s="22">
        <v>24</v>
      </c>
      <c r="F23" s="21">
        <f>$F$6/$E$116</f>
        <v>2.0603504218040233E-2</v>
      </c>
      <c r="G23" s="11">
        <f t="shared" si="0"/>
        <v>0</v>
      </c>
      <c r="H23" s="11">
        <v>0</v>
      </c>
      <c r="I23" s="11">
        <v>0</v>
      </c>
      <c r="J23" s="18"/>
    </row>
    <row r="24" spans="1:10" x14ac:dyDescent="0.2">
      <c r="A24" s="18" t="s">
        <v>636</v>
      </c>
      <c r="B24" s="10">
        <v>994</v>
      </c>
      <c r="C24" s="12" t="s">
        <v>644</v>
      </c>
      <c r="D24" s="8" t="s">
        <v>15</v>
      </c>
      <c r="E24" s="22">
        <v>352</v>
      </c>
      <c r="F24" s="21">
        <f>$F$6/$E$116</f>
        <v>2.0603504218040233E-2</v>
      </c>
      <c r="G24" s="11">
        <f t="shared" si="0"/>
        <v>7</v>
      </c>
      <c r="H24" s="11">
        <v>7</v>
      </c>
      <c r="I24" s="11">
        <v>7</v>
      </c>
      <c r="J24" s="18"/>
    </row>
    <row r="25" spans="1:10" x14ac:dyDescent="0.2">
      <c r="A25" s="18" t="s">
        <v>636</v>
      </c>
      <c r="B25" s="10">
        <v>994</v>
      </c>
      <c r="C25" s="12" t="s">
        <v>644</v>
      </c>
      <c r="D25" s="8" t="s">
        <v>16</v>
      </c>
      <c r="E25" s="22">
        <v>424</v>
      </c>
      <c r="F25" s="21">
        <f>$F$6/$E$116</f>
        <v>2.0603504218040233E-2</v>
      </c>
      <c r="G25" s="11">
        <f t="shared" si="0"/>
        <v>9</v>
      </c>
      <c r="H25" s="11">
        <v>9</v>
      </c>
      <c r="I25" s="11">
        <v>9</v>
      </c>
      <c r="J25" s="18"/>
    </row>
    <row r="26" spans="1:10" x14ac:dyDescent="0.2">
      <c r="A26" s="18" t="s">
        <v>636</v>
      </c>
      <c r="B26" s="10">
        <v>994</v>
      </c>
      <c r="C26" s="12" t="s">
        <v>644</v>
      </c>
      <c r="D26" s="8" t="s">
        <v>23</v>
      </c>
      <c r="E26" s="22">
        <v>453</v>
      </c>
      <c r="F26" s="21">
        <f>$F$6/$E$116</f>
        <v>2.0603504218040233E-2</v>
      </c>
      <c r="G26" s="11">
        <f t="shared" si="0"/>
        <v>9</v>
      </c>
      <c r="H26" s="11">
        <v>9</v>
      </c>
      <c r="I26" s="11">
        <v>9</v>
      </c>
      <c r="J26" s="18"/>
    </row>
    <row r="27" spans="1:10" x14ac:dyDescent="0.2">
      <c r="A27" s="18" t="s">
        <v>636</v>
      </c>
      <c r="B27" s="10">
        <v>997</v>
      </c>
      <c r="C27" s="12" t="s">
        <v>645</v>
      </c>
      <c r="D27" s="8" t="s">
        <v>19</v>
      </c>
      <c r="E27" s="22">
        <v>320</v>
      </c>
      <c r="F27" s="21">
        <f>$F$6/$E$116</f>
        <v>2.0603504218040233E-2</v>
      </c>
      <c r="G27" s="11">
        <f t="shared" si="0"/>
        <v>7</v>
      </c>
      <c r="H27" s="11">
        <v>7</v>
      </c>
      <c r="I27" s="11">
        <v>7</v>
      </c>
      <c r="J27" s="18"/>
    </row>
    <row r="28" spans="1:10" x14ac:dyDescent="0.2">
      <c r="A28" s="18" t="s">
        <v>636</v>
      </c>
      <c r="B28" s="10">
        <v>1001</v>
      </c>
      <c r="C28" s="12" t="s">
        <v>646</v>
      </c>
      <c r="D28" s="8" t="s">
        <v>18</v>
      </c>
      <c r="E28" s="22">
        <v>394</v>
      </c>
      <c r="F28" s="21">
        <f>$F$6/$E$116</f>
        <v>2.0603504218040233E-2</v>
      </c>
      <c r="G28" s="11">
        <f t="shared" si="0"/>
        <v>8</v>
      </c>
      <c r="H28" s="11">
        <v>8</v>
      </c>
      <c r="I28" s="11">
        <v>8</v>
      </c>
      <c r="J28" s="18"/>
    </row>
    <row r="29" spans="1:10" x14ac:dyDescent="0.2">
      <c r="A29" s="18" t="s">
        <v>636</v>
      </c>
      <c r="B29" s="10">
        <v>1001</v>
      </c>
      <c r="C29" s="12" t="s">
        <v>646</v>
      </c>
      <c r="D29" s="8" t="s">
        <v>15</v>
      </c>
      <c r="E29" s="22">
        <v>407</v>
      </c>
      <c r="F29" s="21">
        <f>$F$6/$E$116</f>
        <v>2.0603504218040233E-2</v>
      </c>
      <c r="G29" s="11">
        <f t="shared" si="0"/>
        <v>8</v>
      </c>
      <c r="H29" s="11">
        <v>8</v>
      </c>
      <c r="I29" s="11">
        <v>8</v>
      </c>
      <c r="J29" s="18"/>
    </row>
    <row r="30" spans="1:10" x14ac:dyDescent="0.2">
      <c r="A30" s="18" t="s">
        <v>636</v>
      </c>
      <c r="B30" s="10">
        <v>1001</v>
      </c>
      <c r="C30" s="12" t="s">
        <v>646</v>
      </c>
      <c r="D30" s="8" t="s">
        <v>23</v>
      </c>
      <c r="E30" s="22">
        <v>7</v>
      </c>
      <c r="F30" s="21">
        <f>$F$6/$E$116</f>
        <v>2.0603504218040233E-2</v>
      </c>
      <c r="G30" s="11">
        <f t="shared" si="0"/>
        <v>0</v>
      </c>
      <c r="H30" s="11">
        <v>0</v>
      </c>
      <c r="I30" s="11">
        <v>0</v>
      </c>
      <c r="J30" s="18"/>
    </row>
    <row r="31" spans="1:10" x14ac:dyDescent="0.2">
      <c r="A31" s="18" t="s">
        <v>636</v>
      </c>
      <c r="B31" s="10">
        <v>1004</v>
      </c>
      <c r="C31" s="12" t="s">
        <v>647</v>
      </c>
      <c r="D31" s="8" t="s">
        <v>555</v>
      </c>
      <c r="E31" s="22">
        <v>171</v>
      </c>
      <c r="F31" s="21">
        <f>$F$6/$E$116</f>
        <v>2.0603504218040233E-2</v>
      </c>
      <c r="G31" s="11">
        <f t="shared" si="0"/>
        <v>4</v>
      </c>
      <c r="H31" s="11">
        <v>4</v>
      </c>
      <c r="I31" s="11">
        <v>4</v>
      </c>
      <c r="J31" s="18"/>
    </row>
    <row r="32" spans="1:10" x14ac:dyDescent="0.2">
      <c r="A32" s="18" t="s">
        <v>636</v>
      </c>
      <c r="B32" s="10">
        <v>1004</v>
      </c>
      <c r="C32" s="12" t="s">
        <v>647</v>
      </c>
      <c r="D32" s="8" t="s">
        <v>556</v>
      </c>
      <c r="E32" s="22">
        <v>173</v>
      </c>
      <c r="F32" s="21">
        <f>$F$6/$E$116</f>
        <v>2.0603504218040233E-2</v>
      </c>
      <c r="G32" s="11">
        <f t="shared" si="0"/>
        <v>4</v>
      </c>
      <c r="H32" s="11">
        <v>4</v>
      </c>
      <c r="I32" s="11">
        <v>4</v>
      </c>
      <c r="J32" s="18"/>
    </row>
    <row r="33" spans="1:10" x14ac:dyDescent="0.2">
      <c r="A33" s="18" t="s">
        <v>636</v>
      </c>
      <c r="B33" s="10">
        <v>1007</v>
      </c>
      <c r="C33" s="12" t="s">
        <v>648</v>
      </c>
      <c r="D33" s="8" t="s">
        <v>203</v>
      </c>
      <c r="E33" s="22">
        <v>11</v>
      </c>
      <c r="F33" s="21">
        <f>$F$6/$E$116</f>
        <v>2.0603504218040233E-2</v>
      </c>
      <c r="G33" s="11">
        <f t="shared" si="0"/>
        <v>0</v>
      </c>
      <c r="H33" s="11">
        <v>0</v>
      </c>
      <c r="I33" s="11">
        <v>0</v>
      </c>
      <c r="J33" s="18"/>
    </row>
    <row r="34" spans="1:10" x14ac:dyDescent="0.2">
      <c r="A34" s="18" t="s">
        <v>636</v>
      </c>
      <c r="B34" s="10">
        <v>1007</v>
      </c>
      <c r="C34" s="12" t="s">
        <v>648</v>
      </c>
      <c r="D34" s="8" t="s">
        <v>206</v>
      </c>
      <c r="E34" s="22">
        <v>11</v>
      </c>
      <c r="F34" s="21">
        <f>$F$6/$E$116</f>
        <v>2.0603504218040233E-2</v>
      </c>
      <c r="G34" s="11">
        <f t="shared" si="0"/>
        <v>0</v>
      </c>
      <c r="H34" s="11">
        <v>0</v>
      </c>
      <c r="I34" s="11">
        <v>0</v>
      </c>
      <c r="J34" s="18"/>
    </row>
    <row r="35" spans="1:10" x14ac:dyDescent="0.2">
      <c r="A35" s="18" t="s">
        <v>636</v>
      </c>
      <c r="B35" s="10">
        <v>1007</v>
      </c>
      <c r="C35" s="12" t="s">
        <v>648</v>
      </c>
      <c r="D35" s="8" t="s">
        <v>208</v>
      </c>
      <c r="E35" s="22">
        <v>11</v>
      </c>
      <c r="F35" s="21">
        <f>$F$6/$E$116</f>
        <v>2.0603504218040233E-2</v>
      </c>
      <c r="G35" s="11">
        <f t="shared" si="0"/>
        <v>0</v>
      </c>
      <c r="H35" s="11">
        <v>0</v>
      </c>
      <c r="I35" s="11">
        <v>0</v>
      </c>
      <c r="J35" s="18"/>
    </row>
    <row r="36" spans="1:10" x14ac:dyDescent="0.2">
      <c r="A36" s="18" t="s">
        <v>636</v>
      </c>
      <c r="B36" s="10">
        <v>1008</v>
      </c>
      <c r="C36" s="12" t="s">
        <v>649</v>
      </c>
      <c r="D36" s="8" t="s">
        <v>15</v>
      </c>
      <c r="E36" s="22">
        <v>41</v>
      </c>
      <c r="F36" s="21">
        <f>$F$6/$E$116</f>
        <v>2.0603504218040233E-2</v>
      </c>
      <c r="G36" s="11">
        <f t="shared" si="0"/>
        <v>1</v>
      </c>
      <c r="H36" s="11">
        <v>1</v>
      </c>
      <c r="I36" s="11">
        <v>1</v>
      </c>
      <c r="J36" s="18"/>
    </row>
    <row r="37" spans="1:10" x14ac:dyDescent="0.2">
      <c r="A37" s="18" t="s">
        <v>636</v>
      </c>
      <c r="B37" s="10">
        <v>1008</v>
      </c>
      <c r="C37" s="12" t="s">
        <v>649</v>
      </c>
      <c r="D37" s="8" t="s">
        <v>23</v>
      </c>
      <c r="E37" s="22">
        <v>38</v>
      </c>
      <c r="F37" s="21">
        <f>$F$6/$E$116</f>
        <v>2.0603504218040233E-2</v>
      </c>
      <c r="G37" s="11">
        <f t="shared" si="0"/>
        <v>1</v>
      </c>
      <c r="H37" s="11">
        <v>1</v>
      </c>
      <c r="I37" s="11">
        <v>1</v>
      </c>
      <c r="J37" s="18"/>
    </row>
    <row r="38" spans="1:10" x14ac:dyDescent="0.2">
      <c r="A38" s="18" t="s">
        <v>636</v>
      </c>
      <c r="B38" s="10">
        <v>1012</v>
      </c>
      <c r="C38" s="12" t="s">
        <v>650</v>
      </c>
      <c r="D38" s="8" t="s">
        <v>15</v>
      </c>
      <c r="E38" s="22">
        <v>49</v>
      </c>
      <c r="F38" s="21">
        <f>$F$6/$E$116</f>
        <v>2.0603504218040233E-2</v>
      </c>
      <c r="G38" s="11">
        <f t="shared" si="0"/>
        <v>1</v>
      </c>
      <c r="H38" s="11">
        <v>1</v>
      </c>
      <c r="I38" s="11">
        <v>1</v>
      </c>
      <c r="J38" s="18"/>
    </row>
    <row r="39" spans="1:10" x14ac:dyDescent="0.2">
      <c r="A39" s="18" t="s">
        <v>636</v>
      </c>
      <c r="B39" s="10">
        <v>1012</v>
      </c>
      <c r="C39" s="12" t="s">
        <v>650</v>
      </c>
      <c r="D39" s="8" t="s">
        <v>16</v>
      </c>
      <c r="E39" s="22">
        <v>258</v>
      </c>
      <c r="F39" s="21">
        <f>$F$6/$E$116</f>
        <v>2.0603504218040233E-2</v>
      </c>
      <c r="G39" s="11">
        <f t="shared" si="0"/>
        <v>5</v>
      </c>
      <c r="H39" s="11">
        <v>5</v>
      </c>
      <c r="I39" s="11">
        <v>5</v>
      </c>
      <c r="J39" s="18"/>
    </row>
    <row r="40" spans="1:10" x14ac:dyDescent="0.2">
      <c r="A40" s="18" t="s">
        <v>636</v>
      </c>
      <c r="B40" s="10">
        <v>1040</v>
      </c>
      <c r="C40" s="12" t="s">
        <v>651</v>
      </c>
      <c r="D40" s="8" t="s">
        <v>18</v>
      </c>
      <c r="E40" s="22">
        <v>4</v>
      </c>
      <c r="F40" s="21">
        <f>$F$6/$E$116</f>
        <v>2.0603504218040233E-2</v>
      </c>
      <c r="G40" s="11">
        <f t="shared" si="0"/>
        <v>0</v>
      </c>
      <c r="H40" s="11">
        <v>0</v>
      </c>
      <c r="I40" s="11">
        <v>0</v>
      </c>
      <c r="J40" s="18"/>
    </row>
    <row r="41" spans="1:10" x14ac:dyDescent="0.2">
      <c r="A41" s="18" t="s">
        <v>636</v>
      </c>
      <c r="B41" s="10">
        <v>1040</v>
      </c>
      <c r="C41" s="12" t="s">
        <v>651</v>
      </c>
      <c r="D41" s="8" t="s">
        <v>15</v>
      </c>
      <c r="E41" s="22">
        <v>8</v>
      </c>
      <c r="F41" s="21">
        <f>$F$6/$E$116</f>
        <v>2.0603504218040233E-2</v>
      </c>
      <c r="G41" s="11">
        <f t="shared" si="0"/>
        <v>0</v>
      </c>
      <c r="H41" s="11">
        <v>0</v>
      </c>
      <c r="I41" s="11">
        <v>0</v>
      </c>
      <c r="J41" s="18"/>
    </row>
    <row r="42" spans="1:10" x14ac:dyDescent="0.2">
      <c r="A42" s="18" t="s">
        <v>636</v>
      </c>
      <c r="B42" s="10">
        <v>6085</v>
      </c>
      <c r="C42" s="12" t="s">
        <v>652</v>
      </c>
      <c r="D42" s="8" t="s">
        <v>54</v>
      </c>
      <c r="E42" s="22">
        <v>284</v>
      </c>
      <c r="F42" s="21">
        <f>$F$6/$E$116</f>
        <v>2.0603504218040233E-2</v>
      </c>
      <c r="G42" s="11">
        <f t="shared" si="0"/>
        <v>6</v>
      </c>
      <c r="H42" s="11">
        <v>6</v>
      </c>
      <c r="I42" s="11">
        <v>6</v>
      </c>
      <c r="J42" s="18"/>
    </row>
    <row r="43" spans="1:10" x14ac:dyDescent="0.2">
      <c r="A43" s="18" t="s">
        <v>636</v>
      </c>
      <c r="B43" s="10">
        <v>6085</v>
      </c>
      <c r="C43" s="12" t="s">
        <v>652</v>
      </c>
      <c r="D43" s="8" t="s">
        <v>131</v>
      </c>
      <c r="E43" s="22">
        <v>367</v>
      </c>
      <c r="F43" s="21">
        <f>$F$6/$E$116</f>
        <v>2.0603504218040233E-2</v>
      </c>
      <c r="G43" s="11">
        <f t="shared" si="0"/>
        <v>8</v>
      </c>
      <c r="H43" s="11">
        <v>8</v>
      </c>
      <c r="I43" s="11">
        <v>8</v>
      </c>
      <c r="J43" s="18"/>
    </row>
    <row r="44" spans="1:10" x14ac:dyDescent="0.2">
      <c r="A44" s="18" t="s">
        <v>636</v>
      </c>
      <c r="B44" s="10">
        <v>6085</v>
      </c>
      <c r="C44" s="12" t="s">
        <v>652</v>
      </c>
      <c r="D44" s="8" t="s">
        <v>653</v>
      </c>
      <c r="E44" s="22">
        <v>6</v>
      </c>
      <c r="F44" s="21">
        <f>$F$6/$E$116</f>
        <v>2.0603504218040233E-2</v>
      </c>
      <c r="G44" s="11">
        <f t="shared" si="0"/>
        <v>0</v>
      </c>
      <c r="H44" s="11">
        <v>0</v>
      </c>
      <c r="I44" s="11">
        <v>0</v>
      </c>
      <c r="J44" s="18"/>
    </row>
    <row r="45" spans="1:10" x14ac:dyDescent="0.2">
      <c r="A45" s="18" t="s">
        <v>636</v>
      </c>
      <c r="B45" s="10">
        <v>6085</v>
      </c>
      <c r="C45" s="12" t="s">
        <v>652</v>
      </c>
      <c r="D45" s="8" t="s">
        <v>654</v>
      </c>
      <c r="E45" s="22">
        <v>5</v>
      </c>
      <c r="F45" s="21">
        <f>$F$6/$E$116</f>
        <v>2.0603504218040233E-2</v>
      </c>
      <c r="G45" s="11">
        <f t="shared" si="0"/>
        <v>0</v>
      </c>
      <c r="H45" s="11">
        <v>0</v>
      </c>
      <c r="I45" s="11">
        <v>0</v>
      </c>
      <c r="J45" s="18"/>
    </row>
    <row r="46" spans="1:10" x14ac:dyDescent="0.2">
      <c r="A46" s="18" t="s">
        <v>636</v>
      </c>
      <c r="B46" s="10">
        <v>6085</v>
      </c>
      <c r="C46" s="12" t="s">
        <v>652</v>
      </c>
      <c r="D46" s="8" t="s">
        <v>74</v>
      </c>
      <c r="E46" s="22">
        <v>285</v>
      </c>
      <c r="F46" s="21">
        <f>$F$6/$E$116</f>
        <v>2.0603504218040233E-2</v>
      </c>
      <c r="G46" s="11">
        <f t="shared" si="0"/>
        <v>6</v>
      </c>
      <c r="H46" s="11">
        <v>6</v>
      </c>
      <c r="I46" s="11">
        <v>6</v>
      </c>
      <c r="J46" s="18"/>
    </row>
    <row r="47" spans="1:10" x14ac:dyDescent="0.2">
      <c r="A47" s="18" t="s">
        <v>636</v>
      </c>
      <c r="B47" s="10">
        <v>6085</v>
      </c>
      <c r="C47" s="12" t="s">
        <v>652</v>
      </c>
      <c r="D47" s="8" t="s">
        <v>80</v>
      </c>
      <c r="E47" s="22">
        <v>293</v>
      </c>
      <c r="F47" s="21">
        <f>$F$6/$E$116</f>
        <v>2.0603504218040233E-2</v>
      </c>
      <c r="G47" s="11">
        <f t="shared" si="0"/>
        <v>6</v>
      </c>
      <c r="H47" s="11">
        <v>6</v>
      </c>
      <c r="I47" s="11">
        <v>6</v>
      </c>
      <c r="J47" s="18"/>
    </row>
    <row r="48" spans="1:10" x14ac:dyDescent="0.2">
      <c r="A48" s="18" t="s">
        <v>636</v>
      </c>
      <c r="B48" s="10">
        <v>6113</v>
      </c>
      <c r="C48" s="12" t="s">
        <v>655</v>
      </c>
      <c r="D48" s="8" t="s">
        <v>18</v>
      </c>
      <c r="E48" s="22">
        <v>463</v>
      </c>
      <c r="F48" s="21">
        <f>$F$6/$E$116</f>
        <v>2.0603504218040233E-2</v>
      </c>
      <c r="G48" s="11">
        <f t="shared" si="0"/>
        <v>10</v>
      </c>
      <c r="H48" s="11">
        <v>10</v>
      </c>
      <c r="I48" s="11">
        <v>10</v>
      </c>
      <c r="J48" s="18"/>
    </row>
    <row r="49" spans="1:10" x14ac:dyDescent="0.2">
      <c r="A49" s="18" t="s">
        <v>636</v>
      </c>
      <c r="B49" s="10">
        <v>6113</v>
      </c>
      <c r="C49" s="12" t="s">
        <v>655</v>
      </c>
      <c r="D49" s="8" t="s">
        <v>15</v>
      </c>
      <c r="E49" s="22">
        <v>434</v>
      </c>
      <c r="F49" s="21">
        <f>$F$6/$E$116</f>
        <v>2.0603504218040233E-2</v>
      </c>
      <c r="G49" s="11">
        <f t="shared" si="0"/>
        <v>9</v>
      </c>
      <c r="H49" s="11">
        <v>9</v>
      </c>
      <c r="I49" s="11">
        <v>9</v>
      </c>
      <c r="J49" s="18"/>
    </row>
    <row r="50" spans="1:10" x14ac:dyDescent="0.2">
      <c r="A50" s="18" t="s">
        <v>636</v>
      </c>
      <c r="B50" s="10">
        <v>6113</v>
      </c>
      <c r="C50" s="12" t="s">
        <v>655</v>
      </c>
      <c r="D50" s="8" t="s">
        <v>16</v>
      </c>
      <c r="E50" s="22">
        <v>484</v>
      </c>
      <c r="F50" s="21">
        <f>$F$6/$E$116</f>
        <v>2.0603504218040233E-2</v>
      </c>
      <c r="G50" s="11">
        <f t="shared" si="0"/>
        <v>10</v>
      </c>
      <c r="H50" s="11">
        <v>10</v>
      </c>
      <c r="I50" s="11">
        <v>10</v>
      </c>
      <c r="J50" s="18"/>
    </row>
    <row r="51" spans="1:10" x14ac:dyDescent="0.2">
      <c r="A51" s="18" t="s">
        <v>636</v>
      </c>
      <c r="B51" s="10">
        <v>6113</v>
      </c>
      <c r="C51" s="12" t="s">
        <v>655</v>
      </c>
      <c r="D51" s="8" t="s">
        <v>23</v>
      </c>
      <c r="E51" s="22">
        <v>428</v>
      </c>
      <c r="F51" s="21">
        <f>$F$6/$E$116</f>
        <v>2.0603504218040233E-2</v>
      </c>
      <c r="G51" s="11">
        <f t="shared" si="0"/>
        <v>9</v>
      </c>
      <c r="H51" s="11">
        <v>9</v>
      </c>
      <c r="I51" s="11">
        <v>9</v>
      </c>
      <c r="J51" s="18"/>
    </row>
    <row r="52" spans="1:10" x14ac:dyDescent="0.2">
      <c r="A52" s="18" t="s">
        <v>636</v>
      </c>
      <c r="B52" s="10">
        <v>6113</v>
      </c>
      <c r="C52" s="12" t="s">
        <v>655</v>
      </c>
      <c r="D52" s="8" t="s">
        <v>204</v>
      </c>
      <c r="E52" s="22">
        <v>407</v>
      </c>
      <c r="F52" s="21">
        <f>$F$6/$E$116</f>
        <v>2.0603504218040233E-2</v>
      </c>
      <c r="G52" s="11">
        <f t="shared" si="0"/>
        <v>8</v>
      </c>
      <c r="H52" s="11">
        <v>8</v>
      </c>
      <c r="I52" s="11">
        <v>8</v>
      </c>
      <c r="J52" s="18"/>
    </row>
    <row r="53" spans="1:10" x14ac:dyDescent="0.2">
      <c r="A53" s="18" t="s">
        <v>636</v>
      </c>
      <c r="B53" s="10">
        <v>6137</v>
      </c>
      <c r="C53" s="12" t="s">
        <v>656</v>
      </c>
      <c r="D53" s="8" t="s">
        <v>18</v>
      </c>
      <c r="E53" s="22">
        <v>197</v>
      </c>
      <c r="F53" s="21">
        <f>$F$6/$E$116</f>
        <v>2.0603504218040233E-2</v>
      </c>
      <c r="G53" s="11">
        <f t="shared" si="0"/>
        <v>4</v>
      </c>
      <c r="H53" s="11">
        <v>4</v>
      </c>
      <c r="I53" s="11">
        <v>4</v>
      </c>
      <c r="J53" s="18"/>
    </row>
    <row r="54" spans="1:10" x14ac:dyDescent="0.2">
      <c r="A54" s="18" t="s">
        <v>636</v>
      </c>
      <c r="B54" s="10">
        <v>6137</v>
      </c>
      <c r="C54" s="12" t="s">
        <v>656</v>
      </c>
      <c r="D54" s="8" t="s">
        <v>15</v>
      </c>
      <c r="E54" s="22">
        <v>206</v>
      </c>
      <c r="F54" s="21">
        <f>$F$6/$E$116</f>
        <v>2.0603504218040233E-2</v>
      </c>
      <c r="G54" s="11">
        <f t="shared" si="0"/>
        <v>4</v>
      </c>
      <c r="H54" s="11">
        <v>4</v>
      </c>
      <c r="I54" s="11">
        <v>4</v>
      </c>
      <c r="J54" s="18"/>
    </row>
    <row r="55" spans="1:10" x14ac:dyDescent="0.2">
      <c r="A55" s="18" t="s">
        <v>636</v>
      </c>
      <c r="B55" s="10">
        <v>6137</v>
      </c>
      <c r="C55" s="12" t="s">
        <v>656</v>
      </c>
      <c r="D55" s="8" t="s">
        <v>16</v>
      </c>
      <c r="E55" s="22">
        <v>4</v>
      </c>
      <c r="F55" s="21">
        <f>$F$6/$E$116</f>
        <v>2.0603504218040233E-2</v>
      </c>
      <c r="G55" s="11">
        <f t="shared" si="0"/>
        <v>0</v>
      </c>
      <c r="H55" s="11">
        <v>0</v>
      </c>
      <c r="I55" s="11">
        <v>0</v>
      </c>
      <c r="J55" s="18"/>
    </row>
    <row r="56" spans="1:10" x14ac:dyDescent="0.2">
      <c r="A56" s="18" t="s">
        <v>636</v>
      </c>
      <c r="B56" s="10">
        <v>6137</v>
      </c>
      <c r="C56" s="12" t="s">
        <v>656</v>
      </c>
      <c r="D56" s="8" t="s">
        <v>23</v>
      </c>
      <c r="E56" s="22">
        <v>3</v>
      </c>
      <c r="F56" s="21">
        <f>$F$6/$E$116</f>
        <v>2.0603504218040233E-2</v>
      </c>
      <c r="G56" s="11">
        <f t="shared" si="0"/>
        <v>0</v>
      </c>
      <c r="H56" s="11">
        <v>0</v>
      </c>
      <c r="I56" s="11">
        <v>0</v>
      </c>
      <c r="J56" s="18"/>
    </row>
    <row r="57" spans="1:10" x14ac:dyDescent="0.2">
      <c r="A57" s="18" t="s">
        <v>636</v>
      </c>
      <c r="B57" s="10">
        <v>6166</v>
      </c>
      <c r="C57" s="12" t="s">
        <v>657</v>
      </c>
      <c r="D57" s="8" t="s">
        <v>658</v>
      </c>
      <c r="E57" s="22">
        <v>1093</v>
      </c>
      <c r="F57" s="21">
        <f>$F$6/$E$116</f>
        <v>2.0603504218040233E-2</v>
      </c>
      <c r="G57" s="11">
        <f t="shared" si="0"/>
        <v>23</v>
      </c>
      <c r="H57" s="11">
        <v>24</v>
      </c>
      <c r="I57" s="11">
        <v>24</v>
      </c>
      <c r="J57" s="18"/>
    </row>
    <row r="58" spans="1:10" x14ac:dyDescent="0.2">
      <c r="A58" s="18" t="s">
        <v>636</v>
      </c>
      <c r="B58" s="10">
        <v>6166</v>
      </c>
      <c r="C58" s="12" t="s">
        <v>657</v>
      </c>
      <c r="D58" s="8" t="s">
        <v>659</v>
      </c>
      <c r="E58" s="22">
        <v>1019</v>
      </c>
      <c r="F58" s="21">
        <f>$F$6/$E$116</f>
        <v>2.0603504218040233E-2</v>
      </c>
      <c r="G58" s="11">
        <f t="shared" si="0"/>
        <v>21</v>
      </c>
      <c r="H58" s="11">
        <v>22</v>
      </c>
      <c r="I58" s="11">
        <v>22</v>
      </c>
      <c r="J58" s="18"/>
    </row>
    <row r="59" spans="1:10" x14ac:dyDescent="0.2">
      <c r="A59" s="18" t="s">
        <v>636</v>
      </c>
      <c r="B59" s="10">
        <v>6213</v>
      </c>
      <c r="C59" s="12" t="s">
        <v>660</v>
      </c>
      <c r="D59" s="8" t="s">
        <v>661</v>
      </c>
      <c r="E59" s="22">
        <v>434</v>
      </c>
      <c r="F59" s="21">
        <f>$F$6/$E$116</f>
        <v>2.0603504218040233E-2</v>
      </c>
      <c r="G59" s="11">
        <f t="shared" si="0"/>
        <v>9</v>
      </c>
      <c r="H59" s="11">
        <v>9</v>
      </c>
      <c r="I59" s="11">
        <v>9</v>
      </c>
      <c r="J59" s="18"/>
    </row>
    <row r="60" spans="1:10" x14ac:dyDescent="0.2">
      <c r="A60" s="18" t="s">
        <v>636</v>
      </c>
      <c r="B60" s="10">
        <v>6213</v>
      </c>
      <c r="C60" s="12" t="s">
        <v>660</v>
      </c>
      <c r="D60" s="8" t="s">
        <v>662</v>
      </c>
      <c r="E60" s="22">
        <v>390</v>
      </c>
      <c r="F60" s="21">
        <f>$F$6/$E$116</f>
        <v>2.0603504218040233E-2</v>
      </c>
      <c r="G60" s="11">
        <f t="shared" si="0"/>
        <v>8</v>
      </c>
      <c r="H60" s="11">
        <v>8</v>
      </c>
      <c r="I60" s="11">
        <v>8</v>
      </c>
      <c r="J60" s="18"/>
    </row>
    <row r="61" spans="1:10" x14ac:dyDescent="0.2">
      <c r="A61" s="18" t="s">
        <v>636</v>
      </c>
      <c r="B61" s="10">
        <v>6705</v>
      </c>
      <c r="C61" s="12" t="s">
        <v>663</v>
      </c>
      <c r="D61" s="8" t="s">
        <v>23</v>
      </c>
      <c r="E61" s="22">
        <v>269</v>
      </c>
      <c r="F61" s="21">
        <f>$F$6/$E$116</f>
        <v>2.0603504218040233E-2</v>
      </c>
      <c r="G61" s="11">
        <f t="shared" si="0"/>
        <v>6</v>
      </c>
      <c r="H61" s="11">
        <v>6</v>
      </c>
      <c r="I61" s="11">
        <v>6</v>
      </c>
      <c r="J61" s="18"/>
    </row>
    <row r="62" spans="1:10" x14ac:dyDescent="0.2">
      <c r="A62" s="18" t="s">
        <v>636</v>
      </c>
      <c r="B62" s="10">
        <v>7335</v>
      </c>
      <c r="C62" s="12" t="s">
        <v>664</v>
      </c>
      <c r="D62" s="8" t="s">
        <v>665</v>
      </c>
      <c r="E62" s="22">
        <v>1</v>
      </c>
      <c r="F62" s="21">
        <f>$F$6/$E$116</f>
        <v>2.0603504218040233E-2</v>
      </c>
      <c r="G62" s="11">
        <f t="shared" si="0"/>
        <v>0</v>
      </c>
      <c r="H62" s="11">
        <v>0</v>
      </c>
      <c r="I62" s="11">
        <v>0</v>
      </c>
      <c r="J62" s="18"/>
    </row>
    <row r="63" spans="1:10" x14ac:dyDescent="0.2">
      <c r="A63" s="18" t="s">
        <v>636</v>
      </c>
      <c r="B63" s="10">
        <v>7335</v>
      </c>
      <c r="C63" s="12" t="s">
        <v>664</v>
      </c>
      <c r="D63" s="8" t="s">
        <v>666</v>
      </c>
      <c r="E63" s="22">
        <v>1</v>
      </c>
      <c r="F63" s="21">
        <f>$F$6/$E$116</f>
        <v>2.0603504218040233E-2</v>
      </c>
      <c r="G63" s="11">
        <f t="shared" si="0"/>
        <v>0</v>
      </c>
      <c r="H63" s="11">
        <v>0</v>
      </c>
      <c r="I63" s="11">
        <v>0</v>
      </c>
      <c r="J63" s="18"/>
    </row>
    <row r="64" spans="1:10" x14ac:dyDescent="0.2">
      <c r="A64" s="18" t="s">
        <v>636</v>
      </c>
      <c r="B64" s="10">
        <v>7336</v>
      </c>
      <c r="C64" s="12" t="s">
        <v>667</v>
      </c>
      <c r="D64" s="8" t="s">
        <v>528</v>
      </c>
      <c r="E64" s="22">
        <v>1</v>
      </c>
      <c r="F64" s="21">
        <f>$F$6/$E$116</f>
        <v>2.0603504218040233E-2</v>
      </c>
      <c r="G64" s="11">
        <f t="shared" si="0"/>
        <v>0</v>
      </c>
      <c r="H64" s="11">
        <v>0</v>
      </c>
      <c r="I64" s="11">
        <v>0</v>
      </c>
      <c r="J64" s="18"/>
    </row>
    <row r="65" spans="1:10" x14ac:dyDescent="0.2">
      <c r="A65" s="18" t="s">
        <v>636</v>
      </c>
      <c r="B65" s="10">
        <v>7336</v>
      </c>
      <c r="C65" s="12" t="s">
        <v>667</v>
      </c>
      <c r="D65" s="8" t="s">
        <v>529</v>
      </c>
      <c r="E65" s="22">
        <v>1</v>
      </c>
      <c r="F65" s="21">
        <f>$F$6/$E$116</f>
        <v>2.0603504218040233E-2</v>
      </c>
      <c r="G65" s="11">
        <f t="shared" si="0"/>
        <v>0</v>
      </c>
      <c r="H65" s="11">
        <v>0</v>
      </c>
      <c r="I65" s="11">
        <v>0</v>
      </c>
      <c r="J65" s="18"/>
    </row>
    <row r="66" spans="1:10" x14ac:dyDescent="0.2">
      <c r="A66" s="18" t="s">
        <v>636</v>
      </c>
      <c r="B66" s="10">
        <v>7336</v>
      </c>
      <c r="C66" s="12" t="s">
        <v>667</v>
      </c>
      <c r="D66" s="8" t="s">
        <v>668</v>
      </c>
      <c r="E66" s="22">
        <v>2</v>
      </c>
      <c r="F66" s="21">
        <f>$F$6/$E$116</f>
        <v>2.0603504218040233E-2</v>
      </c>
      <c r="G66" s="11">
        <f t="shared" si="0"/>
        <v>0</v>
      </c>
      <c r="H66" s="11">
        <v>0</v>
      </c>
      <c r="I66" s="11">
        <v>0</v>
      </c>
      <c r="J66" s="18"/>
    </row>
    <row r="67" spans="1:10" x14ac:dyDescent="0.2">
      <c r="A67" s="18" t="s">
        <v>636</v>
      </c>
      <c r="B67" s="10">
        <v>7759</v>
      </c>
      <c r="C67" s="12" t="s">
        <v>669</v>
      </c>
      <c r="D67" s="8" t="s">
        <v>586</v>
      </c>
      <c r="E67" s="22">
        <v>6</v>
      </c>
      <c r="F67" s="21">
        <f>$F$6/$E$116</f>
        <v>2.0603504218040233E-2</v>
      </c>
      <c r="G67" s="11">
        <f t="shared" si="0"/>
        <v>0</v>
      </c>
      <c r="H67" s="11">
        <v>0</v>
      </c>
      <c r="I67" s="11">
        <v>0</v>
      </c>
      <c r="J67" s="18"/>
    </row>
    <row r="68" spans="1:10" x14ac:dyDescent="0.2">
      <c r="A68" s="18" t="s">
        <v>636</v>
      </c>
      <c r="B68" s="10">
        <v>7759</v>
      </c>
      <c r="C68" s="12" t="s">
        <v>669</v>
      </c>
      <c r="D68" s="8" t="s">
        <v>451</v>
      </c>
      <c r="E68" s="22">
        <v>6</v>
      </c>
      <c r="F68" s="21">
        <f>$F$6/$E$116</f>
        <v>2.0603504218040233E-2</v>
      </c>
      <c r="G68" s="11">
        <f t="shared" si="0"/>
        <v>0</v>
      </c>
      <c r="H68" s="11">
        <v>0</v>
      </c>
      <c r="I68" s="11">
        <v>0</v>
      </c>
      <c r="J68" s="18"/>
    </row>
    <row r="69" spans="1:10" x14ac:dyDescent="0.2">
      <c r="A69" s="18" t="s">
        <v>636</v>
      </c>
      <c r="B69" s="10">
        <v>7759</v>
      </c>
      <c r="C69" s="12" t="s">
        <v>669</v>
      </c>
      <c r="D69" s="8" t="s">
        <v>587</v>
      </c>
      <c r="E69" s="22">
        <v>4</v>
      </c>
      <c r="F69" s="21">
        <f>$F$6/$E$116</f>
        <v>2.0603504218040233E-2</v>
      </c>
      <c r="G69" s="11">
        <f t="shared" si="0"/>
        <v>0</v>
      </c>
      <c r="H69" s="11">
        <v>0</v>
      </c>
      <c r="I69" s="11">
        <v>0</v>
      </c>
      <c r="J69" s="18"/>
    </row>
    <row r="70" spans="1:10" x14ac:dyDescent="0.2">
      <c r="A70" s="18" t="s">
        <v>636</v>
      </c>
      <c r="B70" s="10">
        <v>7759</v>
      </c>
      <c r="C70" s="12" t="s">
        <v>669</v>
      </c>
      <c r="D70" s="8" t="s">
        <v>588</v>
      </c>
      <c r="E70" s="22">
        <v>6</v>
      </c>
      <c r="F70" s="21">
        <f>$F$6/$E$116</f>
        <v>2.0603504218040233E-2</v>
      </c>
      <c r="G70" s="11">
        <f t="shared" si="0"/>
        <v>0</v>
      </c>
      <c r="H70" s="11">
        <v>0</v>
      </c>
      <c r="I70" s="11">
        <v>0</v>
      </c>
      <c r="J70" s="18"/>
    </row>
    <row r="71" spans="1:10" x14ac:dyDescent="0.2">
      <c r="A71" s="18" t="s">
        <v>636</v>
      </c>
      <c r="B71" s="10">
        <v>7763</v>
      </c>
      <c r="C71" s="12" t="s">
        <v>670</v>
      </c>
      <c r="D71" s="8" t="s">
        <v>18</v>
      </c>
      <c r="E71" s="22">
        <v>14</v>
      </c>
      <c r="F71" s="21">
        <f>$F$6/$E$116</f>
        <v>2.0603504218040233E-2</v>
      </c>
      <c r="G71" s="11">
        <f t="shared" si="0"/>
        <v>0</v>
      </c>
      <c r="H71" s="11">
        <v>0</v>
      </c>
      <c r="I71" s="11">
        <v>0</v>
      </c>
      <c r="J71" s="18"/>
    </row>
    <row r="72" spans="1:10" x14ac:dyDescent="0.2">
      <c r="A72" s="18" t="s">
        <v>636</v>
      </c>
      <c r="B72" s="10">
        <v>7763</v>
      </c>
      <c r="C72" s="12" t="s">
        <v>670</v>
      </c>
      <c r="D72" s="8" t="s">
        <v>15</v>
      </c>
      <c r="E72" s="22">
        <v>15</v>
      </c>
      <c r="F72" s="21">
        <f>$F$6/$E$116</f>
        <v>2.0603504218040233E-2</v>
      </c>
      <c r="G72" s="11">
        <f t="shared" si="0"/>
        <v>0</v>
      </c>
      <c r="H72" s="11">
        <v>0</v>
      </c>
      <c r="I72" s="11">
        <v>0</v>
      </c>
      <c r="J72" s="18"/>
    </row>
    <row r="73" spans="1:10" x14ac:dyDescent="0.2">
      <c r="A73" s="18" t="s">
        <v>636</v>
      </c>
      <c r="B73" s="10">
        <v>7763</v>
      </c>
      <c r="C73" s="12" t="s">
        <v>670</v>
      </c>
      <c r="D73" s="8" t="s">
        <v>16</v>
      </c>
      <c r="E73" s="22">
        <v>15</v>
      </c>
      <c r="F73" s="21">
        <f>$F$6/$E$116</f>
        <v>2.0603504218040233E-2</v>
      </c>
      <c r="G73" s="11">
        <f t="shared" si="0"/>
        <v>0</v>
      </c>
      <c r="H73" s="11">
        <v>0</v>
      </c>
      <c r="I73" s="11">
        <v>0</v>
      </c>
      <c r="J73" s="18"/>
    </row>
    <row r="74" spans="1:10" x14ac:dyDescent="0.2">
      <c r="A74" s="18" t="s">
        <v>636</v>
      </c>
      <c r="B74" s="10">
        <v>7948</v>
      </c>
      <c r="C74" s="12" t="s">
        <v>671</v>
      </c>
      <c r="D74" s="8" t="s">
        <v>18</v>
      </c>
      <c r="E74" s="22">
        <v>3</v>
      </c>
      <c r="F74" s="21">
        <f>$F$6/$E$116</f>
        <v>2.0603504218040233E-2</v>
      </c>
      <c r="G74" s="11">
        <f t="shared" ref="G74:G114" si="1">ROUND(E74*F74, 0)</f>
        <v>0</v>
      </c>
      <c r="H74" s="11">
        <v>0</v>
      </c>
      <c r="I74" s="11">
        <v>0</v>
      </c>
      <c r="J74" s="18"/>
    </row>
    <row r="75" spans="1:10" x14ac:dyDescent="0.2">
      <c r="A75" s="18" t="s">
        <v>636</v>
      </c>
      <c r="B75" s="10">
        <v>7948</v>
      </c>
      <c r="C75" s="12" t="s">
        <v>671</v>
      </c>
      <c r="D75" s="8" t="s">
        <v>15</v>
      </c>
      <c r="E75" s="22">
        <v>3</v>
      </c>
      <c r="F75" s="21">
        <f>$F$6/$E$116</f>
        <v>2.0603504218040233E-2</v>
      </c>
      <c r="G75" s="11">
        <f t="shared" si="1"/>
        <v>0</v>
      </c>
      <c r="H75" s="11">
        <v>0</v>
      </c>
      <c r="I75" s="11">
        <v>0</v>
      </c>
      <c r="J75" s="18"/>
    </row>
    <row r="76" spans="1:10" x14ac:dyDescent="0.2">
      <c r="A76" s="18" t="s">
        <v>636</v>
      </c>
      <c r="B76" s="10">
        <v>7948</v>
      </c>
      <c r="C76" s="12" t="s">
        <v>671</v>
      </c>
      <c r="D76" s="8" t="s">
        <v>16</v>
      </c>
      <c r="E76" s="22">
        <v>3</v>
      </c>
      <c r="F76" s="21">
        <f>$F$6/$E$116</f>
        <v>2.0603504218040233E-2</v>
      </c>
      <c r="G76" s="11">
        <f t="shared" si="1"/>
        <v>0</v>
      </c>
      <c r="H76" s="11">
        <v>0</v>
      </c>
      <c r="I76" s="11">
        <v>0</v>
      </c>
      <c r="J76" s="18"/>
    </row>
    <row r="77" spans="1:10" x14ac:dyDescent="0.2">
      <c r="A77" s="18" t="s">
        <v>636</v>
      </c>
      <c r="B77" s="10">
        <v>7948</v>
      </c>
      <c r="C77" s="12" t="s">
        <v>671</v>
      </c>
      <c r="D77" s="8" t="s">
        <v>23</v>
      </c>
      <c r="E77" s="22">
        <v>3</v>
      </c>
      <c r="F77" s="21">
        <f>$F$6/$E$116</f>
        <v>2.0603504218040233E-2</v>
      </c>
      <c r="G77" s="11">
        <f t="shared" si="1"/>
        <v>0</v>
      </c>
      <c r="H77" s="11">
        <v>0</v>
      </c>
      <c r="I77" s="11">
        <v>0</v>
      </c>
      <c r="J77" s="18"/>
    </row>
    <row r="78" spans="1:10" x14ac:dyDescent="0.2">
      <c r="A78" s="18" t="s">
        <v>636</v>
      </c>
      <c r="B78" s="10">
        <v>7948</v>
      </c>
      <c r="C78" s="12" t="s">
        <v>671</v>
      </c>
      <c r="D78" s="8" t="s">
        <v>204</v>
      </c>
      <c r="E78" s="22">
        <v>4</v>
      </c>
      <c r="F78" s="21">
        <f>$F$6/$E$116</f>
        <v>2.0603504218040233E-2</v>
      </c>
      <c r="G78" s="11">
        <f t="shared" si="1"/>
        <v>0</v>
      </c>
      <c r="H78" s="11">
        <v>0</v>
      </c>
      <c r="I78" s="11">
        <v>0</v>
      </c>
      <c r="J78" s="18"/>
    </row>
    <row r="79" spans="1:10" x14ac:dyDescent="0.2">
      <c r="A79" s="18" t="s">
        <v>636</v>
      </c>
      <c r="B79" s="10">
        <v>7948</v>
      </c>
      <c r="C79" s="12" t="s">
        <v>671</v>
      </c>
      <c r="D79" s="8" t="s">
        <v>251</v>
      </c>
      <c r="E79" s="22">
        <v>4</v>
      </c>
      <c r="F79" s="21">
        <f>$F$6/$E$116</f>
        <v>2.0603504218040233E-2</v>
      </c>
      <c r="G79" s="11">
        <f t="shared" si="1"/>
        <v>0</v>
      </c>
      <c r="H79" s="11">
        <v>0</v>
      </c>
      <c r="I79" s="11">
        <v>0</v>
      </c>
      <c r="J79" s="18"/>
    </row>
    <row r="80" spans="1:10" x14ac:dyDescent="0.2">
      <c r="A80" s="18" t="s">
        <v>636</v>
      </c>
      <c r="B80" s="10">
        <v>55111</v>
      </c>
      <c r="C80" s="12" t="s">
        <v>672</v>
      </c>
      <c r="D80" s="8" t="s">
        <v>18</v>
      </c>
      <c r="E80" s="22">
        <v>5</v>
      </c>
      <c r="F80" s="21">
        <f>$F$6/$E$116</f>
        <v>2.0603504218040233E-2</v>
      </c>
      <c r="G80" s="11">
        <f t="shared" si="1"/>
        <v>0</v>
      </c>
      <c r="H80" s="11">
        <v>0</v>
      </c>
      <c r="I80" s="11">
        <v>0</v>
      </c>
      <c r="J80" s="18"/>
    </row>
    <row r="81" spans="1:10" x14ac:dyDescent="0.2">
      <c r="A81" s="18" t="s">
        <v>636</v>
      </c>
      <c r="B81" s="10">
        <v>55111</v>
      </c>
      <c r="C81" s="12" t="s">
        <v>672</v>
      </c>
      <c r="D81" s="8" t="s">
        <v>15</v>
      </c>
      <c r="E81" s="22">
        <v>4</v>
      </c>
      <c r="F81" s="21">
        <f>$F$6/$E$116</f>
        <v>2.0603504218040233E-2</v>
      </c>
      <c r="G81" s="11">
        <f t="shared" si="1"/>
        <v>0</v>
      </c>
      <c r="H81" s="11">
        <v>0</v>
      </c>
      <c r="I81" s="11">
        <v>0</v>
      </c>
      <c r="J81" s="18"/>
    </row>
    <row r="82" spans="1:10" x14ac:dyDescent="0.2">
      <c r="A82" s="18" t="s">
        <v>636</v>
      </c>
      <c r="B82" s="10">
        <v>55111</v>
      </c>
      <c r="C82" s="12" t="s">
        <v>672</v>
      </c>
      <c r="D82" s="8" t="s">
        <v>16</v>
      </c>
      <c r="E82" s="22">
        <v>4</v>
      </c>
      <c r="F82" s="21">
        <f>$F$6/$E$116</f>
        <v>2.0603504218040233E-2</v>
      </c>
      <c r="G82" s="11">
        <f t="shared" si="1"/>
        <v>0</v>
      </c>
      <c r="H82" s="11">
        <v>0</v>
      </c>
      <c r="I82" s="11">
        <v>0</v>
      </c>
      <c r="J82" s="18"/>
    </row>
    <row r="83" spans="1:10" x14ac:dyDescent="0.2">
      <c r="A83" s="18" t="s">
        <v>636</v>
      </c>
      <c r="B83" s="10">
        <v>55111</v>
      </c>
      <c r="C83" s="12" t="s">
        <v>672</v>
      </c>
      <c r="D83" s="8" t="s">
        <v>23</v>
      </c>
      <c r="E83" s="22">
        <v>4</v>
      </c>
      <c r="F83" s="21">
        <f>$F$6/$E$116</f>
        <v>2.0603504218040233E-2</v>
      </c>
      <c r="G83" s="11">
        <f t="shared" si="1"/>
        <v>0</v>
      </c>
      <c r="H83" s="11">
        <v>0</v>
      </c>
      <c r="I83" s="11">
        <v>0</v>
      </c>
      <c r="J83" s="18"/>
    </row>
    <row r="84" spans="1:10" x14ac:dyDescent="0.2">
      <c r="A84" s="18" t="s">
        <v>636</v>
      </c>
      <c r="B84" s="10">
        <v>55111</v>
      </c>
      <c r="C84" s="12" t="s">
        <v>672</v>
      </c>
      <c r="D84" s="8" t="s">
        <v>204</v>
      </c>
      <c r="E84" s="22">
        <v>4</v>
      </c>
      <c r="F84" s="21">
        <f>$F$6/$E$116</f>
        <v>2.0603504218040233E-2</v>
      </c>
      <c r="G84" s="11">
        <f t="shared" si="1"/>
        <v>0</v>
      </c>
      <c r="H84" s="11">
        <v>0</v>
      </c>
      <c r="I84" s="11">
        <v>0</v>
      </c>
      <c r="J84" s="18"/>
    </row>
    <row r="85" spans="1:10" x14ac:dyDescent="0.2">
      <c r="A85" s="18" t="s">
        <v>636</v>
      </c>
      <c r="B85" s="10">
        <v>55111</v>
      </c>
      <c r="C85" s="12" t="s">
        <v>672</v>
      </c>
      <c r="D85" s="8" t="s">
        <v>251</v>
      </c>
      <c r="E85" s="22">
        <v>5</v>
      </c>
      <c r="F85" s="21">
        <f>$F$6/$E$116</f>
        <v>2.0603504218040233E-2</v>
      </c>
      <c r="G85" s="11">
        <f t="shared" si="1"/>
        <v>0</v>
      </c>
      <c r="H85" s="11">
        <v>0</v>
      </c>
      <c r="I85" s="11">
        <v>0</v>
      </c>
      <c r="J85" s="18"/>
    </row>
    <row r="86" spans="1:10" x14ac:dyDescent="0.2">
      <c r="A86" s="18" t="s">
        <v>636</v>
      </c>
      <c r="B86" s="10">
        <v>55111</v>
      </c>
      <c r="C86" s="12" t="s">
        <v>672</v>
      </c>
      <c r="D86" s="8" t="s">
        <v>136</v>
      </c>
      <c r="E86" s="22">
        <v>4</v>
      </c>
      <c r="F86" s="21">
        <f>$F$6/$E$116</f>
        <v>2.0603504218040233E-2</v>
      </c>
      <c r="G86" s="11">
        <f t="shared" si="1"/>
        <v>0</v>
      </c>
      <c r="H86" s="11">
        <v>0</v>
      </c>
      <c r="I86" s="11">
        <v>0</v>
      </c>
      <c r="J86" s="18"/>
    </row>
    <row r="87" spans="1:10" x14ac:dyDescent="0.2">
      <c r="A87" s="18" t="s">
        <v>636</v>
      </c>
      <c r="B87" s="10">
        <v>55111</v>
      </c>
      <c r="C87" s="12" t="s">
        <v>672</v>
      </c>
      <c r="D87" s="8" t="s">
        <v>237</v>
      </c>
      <c r="E87" s="22">
        <v>3</v>
      </c>
      <c r="F87" s="21">
        <f>$F$6/$E$116</f>
        <v>2.0603504218040233E-2</v>
      </c>
      <c r="G87" s="11">
        <f t="shared" si="1"/>
        <v>0</v>
      </c>
      <c r="H87" s="11">
        <v>0</v>
      </c>
      <c r="I87" s="11">
        <v>0</v>
      </c>
      <c r="J87" s="18"/>
    </row>
    <row r="88" spans="1:10" x14ac:dyDescent="0.2">
      <c r="A88" s="18" t="s">
        <v>636</v>
      </c>
      <c r="B88" s="10">
        <v>55148</v>
      </c>
      <c r="C88" s="12" t="s">
        <v>673</v>
      </c>
      <c r="D88" s="8" t="s">
        <v>18</v>
      </c>
      <c r="E88" s="22">
        <v>5</v>
      </c>
      <c r="F88" s="21">
        <f>$F$6/$E$116</f>
        <v>2.0603504218040233E-2</v>
      </c>
      <c r="G88" s="11">
        <f t="shared" si="1"/>
        <v>0</v>
      </c>
      <c r="H88" s="11">
        <v>0</v>
      </c>
      <c r="I88" s="11">
        <v>0</v>
      </c>
      <c r="J88" s="18"/>
    </row>
    <row r="89" spans="1:10" x14ac:dyDescent="0.2">
      <c r="A89" s="18" t="s">
        <v>636</v>
      </c>
      <c r="B89" s="10">
        <v>55148</v>
      </c>
      <c r="C89" s="12" t="s">
        <v>673</v>
      </c>
      <c r="D89" s="8" t="s">
        <v>15</v>
      </c>
      <c r="E89" s="22">
        <v>4</v>
      </c>
      <c r="F89" s="21">
        <f>$F$6/$E$116</f>
        <v>2.0603504218040233E-2</v>
      </c>
      <c r="G89" s="11">
        <f t="shared" si="1"/>
        <v>0</v>
      </c>
      <c r="H89" s="11">
        <v>0</v>
      </c>
      <c r="I89" s="11">
        <v>0</v>
      </c>
      <c r="J89" s="18"/>
    </row>
    <row r="90" spans="1:10" x14ac:dyDescent="0.2">
      <c r="A90" s="18" t="s">
        <v>636</v>
      </c>
      <c r="B90" s="10">
        <v>55148</v>
      </c>
      <c r="C90" s="12" t="s">
        <v>673</v>
      </c>
      <c r="D90" s="8" t="s">
        <v>16</v>
      </c>
      <c r="E90" s="22">
        <v>4</v>
      </c>
      <c r="F90" s="21">
        <f>$F$6/$E$116</f>
        <v>2.0603504218040233E-2</v>
      </c>
      <c r="G90" s="11">
        <f t="shared" si="1"/>
        <v>0</v>
      </c>
      <c r="H90" s="11">
        <v>0</v>
      </c>
      <c r="I90" s="11">
        <v>0</v>
      </c>
      <c r="J90" s="18"/>
    </row>
    <row r="91" spans="1:10" x14ac:dyDescent="0.2">
      <c r="A91" s="18" t="s">
        <v>636</v>
      </c>
      <c r="B91" s="10">
        <v>55148</v>
      </c>
      <c r="C91" s="12" t="s">
        <v>673</v>
      </c>
      <c r="D91" s="8" t="s">
        <v>23</v>
      </c>
      <c r="E91" s="22">
        <v>4</v>
      </c>
      <c r="F91" s="21">
        <f>$F$6/$E$116</f>
        <v>2.0603504218040233E-2</v>
      </c>
      <c r="G91" s="11">
        <f t="shared" si="1"/>
        <v>0</v>
      </c>
      <c r="H91" s="11">
        <v>0</v>
      </c>
      <c r="I91" s="11">
        <v>0</v>
      </c>
      <c r="J91" s="18"/>
    </row>
    <row r="92" spans="1:10" x14ac:dyDescent="0.2">
      <c r="A92" s="18" t="s">
        <v>636</v>
      </c>
      <c r="B92" s="10">
        <v>55224</v>
      </c>
      <c r="C92" s="12" t="s">
        <v>674</v>
      </c>
      <c r="D92" s="8" t="s">
        <v>675</v>
      </c>
      <c r="E92" s="22">
        <v>13</v>
      </c>
      <c r="F92" s="21">
        <f>$F$6/$E$116</f>
        <v>2.0603504218040233E-2</v>
      </c>
      <c r="G92" s="11">
        <f t="shared" si="1"/>
        <v>0</v>
      </c>
      <c r="H92" s="11">
        <v>0</v>
      </c>
      <c r="I92" s="11">
        <v>0</v>
      </c>
      <c r="J92" s="18"/>
    </row>
    <row r="93" spans="1:10" x14ac:dyDescent="0.2">
      <c r="A93" s="18" t="s">
        <v>636</v>
      </c>
      <c r="B93" s="10">
        <v>55224</v>
      </c>
      <c r="C93" s="12" t="s">
        <v>674</v>
      </c>
      <c r="D93" s="8" t="s">
        <v>676</v>
      </c>
      <c r="E93" s="22">
        <v>12</v>
      </c>
      <c r="F93" s="21">
        <f>$F$6/$E$116</f>
        <v>2.0603504218040233E-2</v>
      </c>
      <c r="G93" s="11">
        <f t="shared" si="1"/>
        <v>0</v>
      </c>
      <c r="H93" s="11">
        <v>0</v>
      </c>
      <c r="I93" s="11">
        <v>0</v>
      </c>
      <c r="J93" s="18"/>
    </row>
    <row r="94" spans="1:10" x14ac:dyDescent="0.2">
      <c r="A94" s="18" t="s">
        <v>636</v>
      </c>
      <c r="B94" s="10">
        <v>55224</v>
      </c>
      <c r="C94" s="12" t="s">
        <v>674</v>
      </c>
      <c r="D94" s="8" t="s">
        <v>677</v>
      </c>
      <c r="E94" s="22">
        <v>10</v>
      </c>
      <c r="F94" s="21">
        <f>$F$6/$E$116</f>
        <v>2.0603504218040233E-2</v>
      </c>
      <c r="G94" s="11">
        <f t="shared" si="1"/>
        <v>0</v>
      </c>
      <c r="H94" s="11">
        <v>0</v>
      </c>
      <c r="I94" s="11">
        <v>0</v>
      </c>
      <c r="J94" s="18"/>
    </row>
    <row r="95" spans="1:10" x14ac:dyDescent="0.2">
      <c r="A95" s="18" t="s">
        <v>636</v>
      </c>
      <c r="B95" s="10">
        <v>55224</v>
      </c>
      <c r="C95" s="12" t="s">
        <v>674</v>
      </c>
      <c r="D95" s="8" t="s">
        <v>678</v>
      </c>
      <c r="E95" s="22">
        <v>9</v>
      </c>
      <c r="F95" s="21">
        <f>$F$6/$E$116</f>
        <v>2.0603504218040233E-2</v>
      </c>
      <c r="G95" s="11">
        <f t="shared" si="1"/>
        <v>0</v>
      </c>
      <c r="H95" s="11">
        <v>0</v>
      </c>
      <c r="I95" s="11">
        <v>0</v>
      </c>
      <c r="J95" s="18"/>
    </row>
    <row r="96" spans="1:10" x14ac:dyDescent="0.2">
      <c r="A96" s="18" t="s">
        <v>636</v>
      </c>
      <c r="B96" s="10">
        <v>55229</v>
      </c>
      <c r="C96" s="12" t="s">
        <v>679</v>
      </c>
      <c r="D96" s="8" t="s">
        <v>680</v>
      </c>
      <c r="E96" s="22">
        <v>4</v>
      </c>
      <c r="F96" s="21">
        <f>$F$6/$E$116</f>
        <v>2.0603504218040233E-2</v>
      </c>
      <c r="G96" s="11">
        <f t="shared" si="1"/>
        <v>0</v>
      </c>
      <c r="H96" s="11">
        <v>0</v>
      </c>
      <c r="I96" s="11">
        <v>0</v>
      </c>
      <c r="J96" s="18"/>
    </row>
    <row r="97" spans="1:10" x14ac:dyDescent="0.2">
      <c r="A97" s="18" t="s">
        <v>636</v>
      </c>
      <c r="B97" s="10">
        <v>55229</v>
      </c>
      <c r="C97" s="12" t="s">
        <v>679</v>
      </c>
      <c r="D97" s="8" t="s">
        <v>681</v>
      </c>
      <c r="E97" s="22">
        <v>4</v>
      </c>
      <c r="F97" s="21">
        <f>$F$6/$E$116</f>
        <v>2.0603504218040233E-2</v>
      </c>
      <c r="G97" s="11">
        <f t="shared" si="1"/>
        <v>0</v>
      </c>
      <c r="H97" s="11">
        <v>0</v>
      </c>
      <c r="I97" s="11">
        <v>0</v>
      </c>
      <c r="J97" s="18"/>
    </row>
    <row r="98" spans="1:10" x14ac:dyDescent="0.2">
      <c r="A98" s="18" t="s">
        <v>636</v>
      </c>
      <c r="B98" s="10">
        <v>55229</v>
      </c>
      <c r="C98" s="12" t="s">
        <v>679</v>
      </c>
      <c r="D98" s="8" t="s">
        <v>682</v>
      </c>
      <c r="E98" s="22">
        <v>4</v>
      </c>
      <c r="F98" s="21">
        <f>$F$6/$E$116</f>
        <v>2.0603504218040233E-2</v>
      </c>
      <c r="G98" s="11">
        <f t="shared" si="1"/>
        <v>0</v>
      </c>
      <c r="H98" s="11">
        <v>0</v>
      </c>
      <c r="I98" s="11">
        <v>0</v>
      </c>
      <c r="J98" s="18"/>
    </row>
    <row r="99" spans="1:10" x14ac:dyDescent="0.2">
      <c r="A99" s="18" t="s">
        <v>636</v>
      </c>
      <c r="B99" s="10">
        <v>55229</v>
      </c>
      <c r="C99" s="12" t="s">
        <v>679</v>
      </c>
      <c r="D99" s="8" t="s">
        <v>683</v>
      </c>
      <c r="E99" s="22">
        <v>5</v>
      </c>
      <c r="F99" s="21">
        <f>$F$6/$E$116</f>
        <v>2.0603504218040233E-2</v>
      </c>
      <c r="G99" s="11">
        <f t="shared" si="1"/>
        <v>0</v>
      </c>
      <c r="H99" s="11">
        <v>0</v>
      </c>
      <c r="I99" s="11">
        <v>0</v>
      </c>
      <c r="J99" s="18"/>
    </row>
    <row r="100" spans="1:10" x14ac:dyDescent="0.2">
      <c r="A100" s="18" t="s">
        <v>636</v>
      </c>
      <c r="B100" s="10">
        <v>55229</v>
      </c>
      <c r="C100" s="12" t="s">
        <v>679</v>
      </c>
      <c r="D100" s="8" t="s">
        <v>684</v>
      </c>
      <c r="E100" s="22">
        <v>4</v>
      </c>
      <c r="F100" s="21">
        <f>$F$6/$E$116</f>
        <v>2.0603504218040233E-2</v>
      </c>
      <c r="G100" s="11">
        <f t="shared" si="1"/>
        <v>0</v>
      </c>
      <c r="H100" s="11">
        <v>0</v>
      </c>
      <c r="I100" s="11">
        <v>0</v>
      </c>
      <c r="J100" s="18"/>
    </row>
    <row r="101" spans="1:10" x14ac:dyDescent="0.2">
      <c r="A101" s="18" t="s">
        <v>636</v>
      </c>
      <c r="B101" s="10">
        <v>55229</v>
      </c>
      <c r="C101" s="12" t="s">
        <v>679</v>
      </c>
      <c r="D101" s="8" t="s">
        <v>685</v>
      </c>
      <c r="E101" s="22">
        <v>5</v>
      </c>
      <c r="F101" s="21">
        <f>$F$6/$E$116</f>
        <v>2.0603504218040233E-2</v>
      </c>
      <c r="G101" s="11">
        <f t="shared" si="1"/>
        <v>0</v>
      </c>
      <c r="H101" s="11">
        <v>0</v>
      </c>
      <c r="I101" s="11">
        <v>0</v>
      </c>
      <c r="J101" s="18"/>
    </row>
    <row r="102" spans="1:10" x14ac:dyDescent="0.2">
      <c r="A102" s="18" t="s">
        <v>636</v>
      </c>
      <c r="B102" s="10">
        <v>55229</v>
      </c>
      <c r="C102" s="12" t="s">
        <v>679</v>
      </c>
      <c r="D102" s="8" t="s">
        <v>686</v>
      </c>
      <c r="E102" s="22">
        <v>4</v>
      </c>
      <c r="F102" s="21">
        <f>$F$6/$E$116</f>
        <v>2.0603504218040233E-2</v>
      </c>
      <c r="G102" s="11">
        <f t="shared" si="1"/>
        <v>0</v>
      </c>
      <c r="H102" s="11">
        <v>0</v>
      </c>
      <c r="I102" s="11">
        <v>0</v>
      </c>
      <c r="J102" s="18"/>
    </row>
    <row r="103" spans="1:10" x14ac:dyDescent="0.2">
      <c r="A103" s="18" t="s">
        <v>636</v>
      </c>
      <c r="B103" s="10">
        <v>55229</v>
      </c>
      <c r="C103" s="12" t="s">
        <v>679</v>
      </c>
      <c r="D103" s="8" t="s">
        <v>687</v>
      </c>
      <c r="E103" s="22">
        <v>5</v>
      </c>
      <c r="F103" s="21">
        <f>$F$6/$E$116</f>
        <v>2.0603504218040233E-2</v>
      </c>
      <c r="G103" s="11">
        <f t="shared" si="1"/>
        <v>0</v>
      </c>
      <c r="H103" s="11">
        <v>0</v>
      </c>
      <c r="I103" s="11">
        <v>0</v>
      </c>
      <c r="J103" s="18"/>
    </row>
    <row r="104" spans="1:10" x14ac:dyDescent="0.2">
      <c r="A104" s="18" t="s">
        <v>636</v>
      </c>
      <c r="B104" s="10">
        <v>55259</v>
      </c>
      <c r="C104" s="12" t="s">
        <v>688</v>
      </c>
      <c r="D104" s="8" t="s">
        <v>53</v>
      </c>
      <c r="E104" s="22">
        <v>25</v>
      </c>
      <c r="F104" s="21">
        <f>$F$6/$E$116</f>
        <v>2.0603504218040233E-2</v>
      </c>
      <c r="G104" s="11">
        <f t="shared" si="1"/>
        <v>1</v>
      </c>
      <c r="H104" s="11">
        <v>1</v>
      </c>
      <c r="I104" s="11">
        <v>1</v>
      </c>
      <c r="J104" s="18"/>
    </row>
    <row r="105" spans="1:10" x14ac:dyDescent="0.2">
      <c r="A105" s="18" t="s">
        <v>636</v>
      </c>
      <c r="B105" s="10">
        <v>55259</v>
      </c>
      <c r="C105" s="12" t="s">
        <v>688</v>
      </c>
      <c r="D105" s="8" t="s">
        <v>201</v>
      </c>
      <c r="E105" s="22">
        <v>24</v>
      </c>
      <c r="F105" s="21">
        <f>$F$6/$E$116</f>
        <v>2.0603504218040233E-2</v>
      </c>
      <c r="G105" s="11">
        <f t="shared" si="1"/>
        <v>0</v>
      </c>
      <c r="H105" s="11">
        <v>0</v>
      </c>
      <c r="I105" s="11">
        <v>0</v>
      </c>
      <c r="J105" s="18"/>
    </row>
    <row r="106" spans="1:10" x14ac:dyDescent="0.2">
      <c r="A106" s="18" t="s">
        <v>636</v>
      </c>
      <c r="B106" s="10">
        <v>55364</v>
      </c>
      <c r="C106" s="12" t="s">
        <v>689</v>
      </c>
      <c r="D106" s="8" t="s">
        <v>625</v>
      </c>
      <c r="E106" s="22">
        <v>26</v>
      </c>
      <c r="F106" s="21">
        <f>$F$6/$E$116</f>
        <v>2.0603504218040233E-2</v>
      </c>
      <c r="G106" s="11">
        <f t="shared" si="1"/>
        <v>1</v>
      </c>
      <c r="H106" s="11">
        <v>1</v>
      </c>
      <c r="I106" s="11">
        <v>1</v>
      </c>
      <c r="J106" s="18"/>
    </row>
    <row r="107" spans="1:10" x14ac:dyDescent="0.2">
      <c r="A107" s="18" t="s">
        <v>636</v>
      </c>
      <c r="B107" s="10">
        <v>55364</v>
      </c>
      <c r="C107" s="12" t="s">
        <v>689</v>
      </c>
      <c r="D107" s="8" t="s">
        <v>626</v>
      </c>
      <c r="E107" s="22">
        <v>25</v>
      </c>
      <c r="F107" s="21">
        <f>$F$6/$E$116</f>
        <v>2.0603504218040233E-2</v>
      </c>
      <c r="G107" s="11">
        <f t="shared" si="1"/>
        <v>1</v>
      </c>
      <c r="H107" s="11">
        <v>1</v>
      </c>
      <c r="I107" s="11">
        <v>1</v>
      </c>
      <c r="J107" s="18"/>
    </row>
    <row r="108" spans="1:10" x14ac:dyDescent="0.2">
      <c r="A108" s="18" t="s">
        <v>636</v>
      </c>
      <c r="B108" s="10">
        <v>55502</v>
      </c>
      <c r="C108" s="12" t="s">
        <v>690</v>
      </c>
      <c r="D108" s="8" t="s">
        <v>18</v>
      </c>
      <c r="E108" s="22">
        <v>58</v>
      </c>
      <c r="F108" s="21">
        <f>$F$6/$E$116</f>
        <v>2.0603504218040233E-2</v>
      </c>
      <c r="G108" s="11">
        <f t="shared" si="1"/>
        <v>1</v>
      </c>
      <c r="H108" s="11">
        <v>1</v>
      </c>
      <c r="I108" s="11">
        <v>1</v>
      </c>
      <c r="J108" s="18"/>
    </row>
    <row r="109" spans="1:10" x14ac:dyDescent="0.2">
      <c r="A109" s="18" t="s">
        <v>636</v>
      </c>
      <c r="B109" s="10">
        <v>55502</v>
      </c>
      <c r="C109" s="12" t="s">
        <v>690</v>
      </c>
      <c r="D109" s="8" t="s">
        <v>15</v>
      </c>
      <c r="E109" s="22">
        <v>38</v>
      </c>
      <c r="F109" s="21">
        <f>$F$6/$E$116</f>
        <v>2.0603504218040233E-2</v>
      </c>
      <c r="G109" s="11">
        <f t="shared" si="1"/>
        <v>1</v>
      </c>
      <c r="H109" s="11">
        <v>1</v>
      </c>
      <c r="I109" s="11">
        <v>1</v>
      </c>
      <c r="J109" s="18"/>
    </row>
    <row r="110" spans="1:10" x14ac:dyDescent="0.2">
      <c r="A110" s="18" t="s">
        <v>636</v>
      </c>
      <c r="B110" s="10">
        <v>55502</v>
      </c>
      <c r="C110" s="12" t="s">
        <v>690</v>
      </c>
      <c r="D110" s="8" t="s">
        <v>16</v>
      </c>
      <c r="E110" s="22">
        <v>43</v>
      </c>
      <c r="F110" s="21">
        <f>$F$6/$E$116</f>
        <v>2.0603504218040233E-2</v>
      </c>
      <c r="G110" s="11">
        <f t="shared" si="1"/>
        <v>1</v>
      </c>
      <c r="H110" s="11">
        <v>1</v>
      </c>
      <c r="I110" s="11">
        <v>1</v>
      </c>
      <c r="J110" s="18"/>
    </row>
    <row r="111" spans="1:10" x14ac:dyDescent="0.2">
      <c r="A111" s="18" t="s">
        <v>636</v>
      </c>
      <c r="B111" s="10">
        <v>55502</v>
      </c>
      <c r="C111" s="12" t="s">
        <v>690</v>
      </c>
      <c r="D111" s="8" t="s">
        <v>23</v>
      </c>
      <c r="E111" s="22">
        <v>40</v>
      </c>
      <c r="F111" s="21">
        <f>$F$6/$E$116</f>
        <v>2.0603504218040233E-2</v>
      </c>
      <c r="G111" s="11">
        <f t="shared" si="1"/>
        <v>1</v>
      </c>
      <c r="H111" s="11">
        <v>1</v>
      </c>
      <c r="I111" s="11">
        <v>1</v>
      </c>
      <c r="J111" s="18"/>
    </row>
    <row r="112" spans="1:10" x14ac:dyDescent="0.2">
      <c r="A112" s="18" t="s">
        <v>636</v>
      </c>
      <c r="B112" s="10">
        <v>57794</v>
      </c>
      <c r="C112" s="12" t="s">
        <v>691</v>
      </c>
      <c r="D112" s="8" t="s">
        <v>692</v>
      </c>
      <c r="E112" s="22">
        <v>25</v>
      </c>
      <c r="F112" s="21">
        <f>$F$6/$E$116</f>
        <v>2.0603504218040233E-2</v>
      </c>
      <c r="G112" s="11">
        <f t="shared" si="1"/>
        <v>1</v>
      </c>
      <c r="H112" s="11">
        <v>1</v>
      </c>
      <c r="I112" s="11">
        <v>1</v>
      </c>
      <c r="J112" s="18"/>
    </row>
    <row r="113" spans="1:10" x14ac:dyDescent="0.2">
      <c r="A113" s="18" t="s">
        <v>636</v>
      </c>
      <c r="B113" s="10">
        <v>57794</v>
      </c>
      <c r="C113" s="12" t="s">
        <v>691</v>
      </c>
      <c r="D113" s="8" t="s">
        <v>693</v>
      </c>
      <c r="E113" s="22">
        <v>26</v>
      </c>
      <c r="F113" s="21">
        <f>$F$6/$E$116</f>
        <v>2.0603504218040233E-2</v>
      </c>
      <c r="G113" s="11">
        <f t="shared" si="1"/>
        <v>1</v>
      </c>
      <c r="H113" s="11">
        <v>1</v>
      </c>
      <c r="I113" s="11">
        <v>1</v>
      </c>
      <c r="J113" s="18"/>
    </row>
    <row r="114" spans="1:10" x14ac:dyDescent="0.2">
      <c r="A114" s="18" t="s">
        <v>636</v>
      </c>
      <c r="B114" s="10">
        <v>57842</v>
      </c>
      <c r="C114" s="12" t="s">
        <v>694</v>
      </c>
      <c r="D114" s="8" t="s">
        <v>18</v>
      </c>
      <c r="E114" s="22">
        <v>139</v>
      </c>
      <c r="F114" s="21">
        <f>$F$6/$E$116</f>
        <v>2.0603504218040233E-2</v>
      </c>
      <c r="G114" s="11">
        <f t="shared" si="1"/>
        <v>3</v>
      </c>
      <c r="H114" s="11">
        <v>3</v>
      </c>
      <c r="I114" s="11">
        <v>3</v>
      </c>
      <c r="J114" s="18"/>
    </row>
    <row r="115" spans="1:10" x14ac:dyDescent="0.2">
      <c r="A115" s="18" t="s">
        <v>1</v>
      </c>
      <c r="B115" s="18" t="s">
        <v>1</v>
      </c>
      <c r="C115" s="18" t="s">
        <v>1</v>
      </c>
      <c r="D115" s="18" t="s">
        <v>1</v>
      </c>
      <c r="E115" s="18" t="s">
        <v>1</v>
      </c>
      <c r="F115" s="18" t="s">
        <v>1</v>
      </c>
      <c r="G115" s="18" t="s">
        <v>1</v>
      </c>
      <c r="H115" s="11" t="s">
        <v>1</v>
      </c>
      <c r="I115" s="11" t="s">
        <v>1</v>
      </c>
      <c r="J115" s="11" t="s">
        <v>1</v>
      </c>
    </row>
    <row r="116" spans="1:10" x14ac:dyDescent="0.2">
      <c r="A116" s="18" t="s">
        <v>1</v>
      </c>
      <c r="B116" s="19" t="s">
        <v>138</v>
      </c>
      <c r="C116" s="18" t="s">
        <v>1</v>
      </c>
      <c r="D116" s="18" t="s">
        <v>1</v>
      </c>
      <c r="E116" s="18">
        <v>12328</v>
      </c>
      <c r="F116" s="18" t="s">
        <v>1</v>
      </c>
      <c r="G116" s="11">
        <v>252</v>
      </c>
      <c r="H116" s="11">
        <v>254</v>
      </c>
      <c r="I116" s="11">
        <v>254</v>
      </c>
      <c r="J116" s="15"/>
    </row>
    <row r="117" spans="1:10" x14ac:dyDescent="0.2">
      <c r="A117" s="15" t="s">
        <v>1</v>
      </c>
      <c r="B117" s="15"/>
      <c r="C117" s="15"/>
      <c r="D117" s="15"/>
      <c r="E117" s="15"/>
      <c r="F117" s="15"/>
      <c r="G117" s="15"/>
      <c r="H117" s="15"/>
      <c r="I117" s="15"/>
      <c r="J117" s="15"/>
    </row>
    <row r="118" spans="1:10" ht="12.6" customHeight="1" x14ac:dyDescent="0.2">
      <c r="A118" s="32" t="s">
        <v>631</v>
      </c>
      <c r="B118" s="31" t="s">
        <v>1</v>
      </c>
      <c r="C118" s="31" t="s">
        <v>1</v>
      </c>
      <c r="D118" s="31" t="s">
        <v>1</v>
      </c>
      <c r="E118" s="31" t="s">
        <v>1</v>
      </c>
      <c r="F118" s="31" t="s">
        <v>1</v>
      </c>
      <c r="G118" s="31" t="s">
        <v>1</v>
      </c>
      <c r="H118" s="31" t="s">
        <v>1</v>
      </c>
      <c r="I118" s="31" t="s">
        <v>1</v>
      </c>
      <c r="J118" s="31" t="s">
        <v>1</v>
      </c>
    </row>
    <row r="119" spans="1:10" x14ac:dyDescent="0.2">
      <c r="A119" s="31" t="s">
        <v>1</v>
      </c>
      <c r="B119" s="31" t="s">
        <v>1</v>
      </c>
      <c r="C119" s="31" t="s">
        <v>1</v>
      </c>
      <c r="D119" s="31" t="s">
        <v>1</v>
      </c>
      <c r="E119" s="31" t="s">
        <v>1</v>
      </c>
      <c r="F119" s="31" t="s">
        <v>1</v>
      </c>
      <c r="G119" s="31" t="s">
        <v>1</v>
      </c>
      <c r="H119" s="31" t="s">
        <v>1</v>
      </c>
      <c r="I119" s="31" t="s">
        <v>1</v>
      </c>
      <c r="J119" s="31" t="s">
        <v>1</v>
      </c>
    </row>
    <row r="120" spans="1:10" x14ac:dyDescent="0.2">
      <c r="A120" s="31" t="s">
        <v>1</v>
      </c>
      <c r="B120" s="31" t="s">
        <v>1</v>
      </c>
      <c r="C120" s="31" t="s">
        <v>1</v>
      </c>
      <c r="D120" s="31" t="s">
        <v>1</v>
      </c>
      <c r="E120" s="31" t="s">
        <v>1</v>
      </c>
      <c r="F120" s="31" t="s">
        <v>1</v>
      </c>
      <c r="G120" s="31" t="s">
        <v>1</v>
      </c>
      <c r="H120" s="31" t="s">
        <v>1</v>
      </c>
      <c r="I120" s="31" t="s">
        <v>1</v>
      </c>
      <c r="J120" s="31" t="s">
        <v>1</v>
      </c>
    </row>
    <row r="121" spans="1:10" x14ac:dyDescent="0.2">
      <c r="A121" s="15" t="s">
        <v>1</v>
      </c>
      <c r="B121" s="15"/>
      <c r="C121" s="15"/>
      <c r="D121" s="15"/>
      <c r="E121" s="15"/>
      <c r="F121" s="15"/>
      <c r="G121" s="15"/>
      <c r="H121" s="15"/>
      <c r="I121" s="15"/>
      <c r="J121" s="15"/>
    </row>
    <row r="122" spans="1:10" ht="12.6" customHeight="1" x14ac:dyDescent="0.2">
      <c r="A122" s="32" t="s">
        <v>632</v>
      </c>
      <c r="B122" s="31" t="s">
        <v>1</v>
      </c>
      <c r="C122" s="31" t="s">
        <v>1</v>
      </c>
      <c r="D122" s="31" t="s">
        <v>1</v>
      </c>
      <c r="E122" s="31" t="s">
        <v>1</v>
      </c>
      <c r="F122" s="31" t="s">
        <v>1</v>
      </c>
      <c r="G122" s="31" t="s">
        <v>1</v>
      </c>
      <c r="H122" s="31" t="s">
        <v>1</v>
      </c>
      <c r="I122" s="31" t="s">
        <v>1</v>
      </c>
      <c r="J122" s="31" t="s">
        <v>1</v>
      </c>
    </row>
    <row r="123" spans="1:10" x14ac:dyDescent="0.2">
      <c r="A123" s="31" t="s">
        <v>1</v>
      </c>
      <c r="B123" s="31" t="s">
        <v>1</v>
      </c>
      <c r="C123" s="31" t="s">
        <v>1</v>
      </c>
      <c r="D123" s="31" t="s">
        <v>1</v>
      </c>
      <c r="E123" s="31" t="s">
        <v>1</v>
      </c>
      <c r="F123" s="31" t="s">
        <v>1</v>
      </c>
      <c r="G123" s="31" t="s">
        <v>1</v>
      </c>
      <c r="H123" s="31" t="s">
        <v>1</v>
      </c>
      <c r="I123" s="31" t="s">
        <v>1</v>
      </c>
      <c r="J123" s="31" t="s">
        <v>1</v>
      </c>
    </row>
    <row r="124" spans="1:10" x14ac:dyDescent="0.2">
      <c r="A124" s="31" t="s">
        <v>1</v>
      </c>
      <c r="B124" s="31" t="s">
        <v>1</v>
      </c>
      <c r="C124" s="31" t="s">
        <v>1</v>
      </c>
      <c r="D124" s="31" t="s">
        <v>1</v>
      </c>
      <c r="E124" s="31" t="s">
        <v>1</v>
      </c>
      <c r="F124" s="31" t="s">
        <v>1</v>
      </c>
      <c r="G124" s="31" t="s">
        <v>1</v>
      </c>
      <c r="H124" s="31" t="s">
        <v>1</v>
      </c>
      <c r="I124" s="31" t="s">
        <v>1</v>
      </c>
      <c r="J124" s="31" t="s">
        <v>1</v>
      </c>
    </row>
    <row r="125" spans="1:10" x14ac:dyDescent="0.2">
      <c r="A125" s="31" t="s">
        <v>1</v>
      </c>
      <c r="B125" s="31" t="s">
        <v>1</v>
      </c>
      <c r="C125" s="31" t="s">
        <v>1</v>
      </c>
      <c r="D125" s="31" t="s">
        <v>1</v>
      </c>
      <c r="E125" s="31" t="s">
        <v>1</v>
      </c>
      <c r="F125" s="31" t="s">
        <v>1</v>
      </c>
      <c r="G125" s="31" t="s">
        <v>1</v>
      </c>
      <c r="H125" s="31" t="s">
        <v>1</v>
      </c>
      <c r="I125" s="31" t="s">
        <v>1</v>
      </c>
      <c r="J125" s="31" t="s">
        <v>1</v>
      </c>
    </row>
    <row r="126" spans="1:10" x14ac:dyDescent="0.2">
      <c r="A126" s="15" t="s">
        <v>1</v>
      </c>
      <c r="B126" s="15"/>
      <c r="C126" s="15"/>
      <c r="D126" s="15"/>
      <c r="E126" s="15"/>
      <c r="F126" s="15"/>
      <c r="G126" s="15"/>
      <c r="H126" s="15"/>
      <c r="I126" s="15"/>
      <c r="J126" s="15"/>
    </row>
    <row r="127" spans="1:10" ht="12.6" customHeight="1" x14ac:dyDescent="0.2">
      <c r="A127" s="34" t="s">
        <v>633</v>
      </c>
      <c r="B127" s="33"/>
      <c r="C127" s="33"/>
      <c r="D127" s="33"/>
      <c r="E127" s="33"/>
      <c r="F127" s="33"/>
      <c r="G127" s="33"/>
      <c r="H127" s="33"/>
      <c r="I127" s="33"/>
      <c r="J127" s="33"/>
    </row>
    <row r="128" spans="1:10" x14ac:dyDescent="0.2">
      <c r="A128" s="33"/>
      <c r="B128" s="33"/>
      <c r="C128" s="33"/>
      <c r="D128" s="33"/>
      <c r="E128" s="33"/>
      <c r="F128" s="33"/>
      <c r="G128" s="33"/>
      <c r="H128" s="33"/>
      <c r="I128" s="33"/>
      <c r="J128" s="33"/>
    </row>
    <row r="129" spans="1:10" x14ac:dyDescent="0.2">
      <c r="A129" s="16" t="s">
        <v>1</v>
      </c>
      <c r="B129" s="16" t="s">
        <v>1</v>
      </c>
      <c r="C129" s="16" t="s">
        <v>1</v>
      </c>
      <c r="D129" s="16" t="s">
        <v>1</v>
      </c>
      <c r="E129" s="16" t="s">
        <v>1</v>
      </c>
      <c r="F129" s="16" t="s">
        <v>1</v>
      </c>
      <c r="G129" s="16" t="s">
        <v>1</v>
      </c>
      <c r="H129" s="16" t="s">
        <v>1</v>
      </c>
      <c r="I129" s="16" t="s">
        <v>1</v>
      </c>
      <c r="J129" s="16" t="s">
        <v>1</v>
      </c>
    </row>
    <row r="130" spans="1:10" ht="12.6" customHeight="1" x14ac:dyDescent="0.2">
      <c r="A130" s="32" t="s">
        <v>634</v>
      </c>
      <c r="B130" s="31" t="s">
        <v>1</v>
      </c>
      <c r="C130" s="31" t="s">
        <v>1</v>
      </c>
      <c r="D130" s="31" t="s">
        <v>1</v>
      </c>
      <c r="E130" s="31" t="s">
        <v>1</v>
      </c>
      <c r="F130" s="31" t="s">
        <v>1</v>
      </c>
      <c r="G130" s="31" t="s">
        <v>1</v>
      </c>
      <c r="H130" s="31" t="s">
        <v>1</v>
      </c>
      <c r="I130" s="31" t="s">
        <v>1</v>
      </c>
      <c r="J130" s="31" t="s">
        <v>1</v>
      </c>
    </row>
    <row r="131" spans="1:10" x14ac:dyDescent="0.2">
      <c r="A131" s="31" t="s">
        <v>1</v>
      </c>
      <c r="B131" s="31" t="s">
        <v>1</v>
      </c>
      <c r="C131" s="31" t="s">
        <v>1</v>
      </c>
      <c r="D131" s="31" t="s">
        <v>1</v>
      </c>
      <c r="E131" s="31" t="s">
        <v>1</v>
      </c>
      <c r="F131" s="31" t="s">
        <v>1</v>
      </c>
      <c r="G131" s="31" t="s">
        <v>1</v>
      </c>
      <c r="H131" s="31" t="s">
        <v>1</v>
      </c>
      <c r="I131" s="31" t="s">
        <v>1</v>
      </c>
      <c r="J131" s="31" t="s">
        <v>1</v>
      </c>
    </row>
    <row r="132" spans="1:10" x14ac:dyDescent="0.2">
      <c r="A132" s="31" t="s">
        <v>1</v>
      </c>
      <c r="B132" s="31" t="s">
        <v>1</v>
      </c>
      <c r="C132" s="31" t="s">
        <v>1</v>
      </c>
      <c r="D132" s="31" t="s">
        <v>1</v>
      </c>
      <c r="E132" s="31" t="s">
        <v>1</v>
      </c>
      <c r="F132" s="31" t="s">
        <v>1</v>
      </c>
      <c r="G132" s="31" t="s">
        <v>1</v>
      </c>
      <c r="H132" s="31" t="s">
        <v>1</v>
      </c>
      <c r="I132" s="31" t="s">
        <v>1</v>
      </c>
      <c r="J132" s="31" t="s">
        <v>1</v>
      </c>
    </row>
    <row r="133" spans="1:10" x14ac:dyDescent="0.2">
      <c r="A133" s="31" t="s">
        <v>1</v>
      </c>
      <c r="B133" s="31" t="s">
        <v>1</v>
      </c>
      <c r="C133" s="31" t="s">
        <v>1</v>
      </c>
      <c r="D133" s="31" t="s">
        <v>1</v>
      </c>
      <c r="E133" s="31" t="s">
        <v>1</v>
      </c>
      <c r="F133" s="31" t="s">
        <v>1</v>
      </c>
      <c r="G133" s="31" t="s">
        <v>1</v>
      </c>
      <c r="H133" s="31" t="s">
        <v>1</v>
      </c>
      <c r="I133" s="31" t="s">
        <v>1</v>
      </c>
      <c r="J133" s="31" t="s">
        <v>1</v>
      </c>
    </row>
    <row r="134" spans="1:10" x14ac:dyDescent="0.2">
      <c r="A134" s="15" t="s">
        <v>1</v>
      </c>
      <c r="B134" s="15"/>
      <c r="C134" s="15"/>
      <c r="D134" s="15"/>
      <c r="E134" s="15"/>
      <c r="F134" s="15"/>
      <c r="G134" s="15"/>
      <c r="H134" s="15"/>
      <c r="I134" s="15"/>
      <c r="J134" s="15"/>
    </row>
  </sheetData>
  <mergeCells count="12">
    <mergeCell ref="A118:J120"/>
    <mergeCell ref="A122:J125"/>
    <mergeCell ref="A127:J128"/>
    <mergeCell ref="A130:J133"/>
    <mergeCell ref="A6:E6"/>
    <mergeCell ref="F6:H6"/>
    <mergeCell ref="A5:E5"/>
    <mergeCell ref="F5:H5"/>
    <mergeCell ref="A1:J1"/>
    <mergeCell ref="A2:J2"/>
    <mergeCell ref="A4:E4"/>
    <mergeCell ref="F4:H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DE151-BDE0-442F-A95E-0B8115D70383}">
  <dimension ref="A1:K82"/>
  <sheetViews>
    <sheetView topLeftCell="B1" workbookViewId="0">
      <selection activeCell="B7" sqref="B7"/>
    </sheetView>
  </sheetViews>
  <sheetFormatPr defaultRowHeight="12.75" x14ac:dyDescent="0.2"/>
  <cols>
    <col min="1" max="10" width="12" customWidth="1"/>
    <col min="11" max="11" width="16.140625" customWidth="1"/>
  </cols>
  <sheetData>
    <row r="1" spans="1:11" ht="12.6" customHeight="1" x14ac:dyDescent="0.2">
      <c r="A1" s="29" t="s">
        <v>0</v>
      </c>
      <c r="B1" s="25" t="s">
        <v>1</v>
      </c>
      <c r="C1" s="25" t="s">
        <v>1</v>
      </c>
      <c r="D1" s="25" t="s">
        <v>1</v>
      </c>
      <c r="E1" s="25" t="s">
        <v>1</v>
      </c>
      <c r="F1" s="25" t="s">
        <v>1</v>
      </c>
      <c r="G1" s="25" t="s">
        <v>1</v>
      </c>
      <c r="H1" s="25" t="s">
        <v>1</v>
      </c>
      <c r="I1" s="25" t="s">
        <v>1</v>
      </c>
      <c r="J1" s="25" t="s">
        <v>1</v>
      </c>
      <c r="K1" s="25" t="s">
        <v>1</v>
      </c>
    </row>
    <row r="2" spans="1:11" x14ac:dyDescent="0.2">
      <c r="A2" s="29" t="s">
        <v>695</v>
      </c>
      <c r="B2" s="25" t="s">
        <v>1</v>
      </c>
      <c r="C2" s="25" t="s">
        <v>1</v>
      </c>
      <c r="D2" s="25" t="s">
        <v>1</v>
      </c>
      <c r="E2" s="25" t="s">
        <v>1</v>
      </c>
      <c r="F2" s="25" t="s">
        <v>1</v>
      </c>
      <c r="G2" s="25" t="s">
        <v>1</v>
      </c>
      <c r="H2" s="25" t="s">
        <v>1</v>
      </c>
      <c r="I2" s="25" t="s">
        <v>1</v>
      </c>
      <c r="J2" s="25" t="s">
        <v>1</v>
      </c>
      <c r="K2" s="25" t="s">
        <v>1</v>
      </c>
    </row>
    <row r="3" spans="1:11" x14ac:dyDescent="0.2">
      <c r="A3" s="15" t="s">
        <v>1</v>
      </c>
      <c r="B3" s="15"/>
      <c r="C3" s="15"/>
      <c r="D3" s="15"/>
      <c r="E3" s="15"/>
      <c r="F3" s="15"/>
      <c r="G3" s="15"/>
      <c r="H3" s="15"/>
      <c r="I3" s="15"/>
      <c r="J3" s="15"/>
      <c r="K3" s="15"/>
    </row>
    <row r="4" spans="1:11" ht="30" customHeight="1" x14ac:dyDescent="0.2">
      <c r="A4" s="26" t="s">
        <v>2868</v>
      </c>
      <c r="B4" s="27" t="s">
        <v>1</v>
      </c>
      <c r="C4" s="27" t="s">
        <v>1</v>
      </c>
      <c r="D4" s="27" t="s">
        <v>1</v>
      </c>
      <c r="E4" s="27" t="s">
        <v>1</v>
      </c>
      <c r="F4" s="36">
        <v>497</v>
      </c>
      <c r="G4" s="27" t="s">
        <v>1</v>
      </c>
      <c r="H4" s="27" t="s">
        <v>1</v>
      </c>
      <c r="I4" s="15"/>
      <c r="J4" s="15"/>
      <c r="K4" s="15"/>
    </row>
    <row r="5" spans="1:11" ht="30" customHeight="1" x14ac:dyDescent="0.2">
      <c r="A5" s="26" t="s">
        <v>2869</v>
      </c>
      <c r="B5" s="27" t="s">
        <v>1</v>
      </c>
      <c r="C5" s="27" t="s">
        <v>1</v>
      </c>
      <c r="D5" s="27" t="s">
        <v>1</v>
      </c>
      <c r="E5" s="27" t="s">
        <v>1</v>
      </c>
      <c r="F5" s="36">
        <v>8</v>
      </c>
      <c r="G5" s="27" t="s">
        <v>1</v>
      </c>
      <c r="H5" s="27" t="s">
        <v>1</v>
      </c>
      <c r="I5" s="15"/>
      <c r="J5" s="15"/>
      <c r="K5" s="15"/>
    </row>
    <row r="6" spans="1:11" ht="30" customHeight="1" x14ac:dyDescent="0.2">
      <c r="A6" s="26" t="s">
        <v>2870</v>
      </c>
      <c r="B6" s="27" t="s">
        <v>1</v>
      </c>
      <c r="C6" s="27" t="s">
        <v>1</v>
      </c>
      <c r="D6" s="27" t="s">
        <v>1</v>
      </c>
      <c r="E6" s="27" t="s">
        <v>1</v>
      </c>
      <c r="F6" s="36" t="s">
        <v>2871</v>
      </c>
      <c r="G6" s="27" t="s">
        <v>1</v>
      </c>
      <c r="H6" s="27" t="s">
        <v>1</v>
      </c>
      <c r="I6" s="15"/>
      <c r="J6" s="15"/>
      <c r="K6" s="15"/>
    </row>
    <row r="7" spans="1:11" x14ac:dyDescent="0.2">
      <c r="A7" s="15" t="s">
        <v>1</v>
      </c>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19" t="s">
        <v>4</v>
      </c>
      <c r="B9" s="19" t="s">
        <v>5</v>
      </c>
      <c r="C9" s="19" t="s">
        <v>6</v>
      </c>
      <c r="D9" s="19" t="s">
        <v>7</v>
      </c>
      <c r="E9" s="17" t="s">
        <v>8</v>
      </c>
      <c r="F9" s="19" t="s">
        <v>9</v>
      </c>
      <c r="G9" s="19" t="s">
        <v>10</v>
      </c>
      <c r="H9" s="19" t="s">
        <v>11</v>
      </c>
      <c r="I9" s="19" t="s">
        <v>12</v>
      </c>
      <c r="J9" s="19" t="s">
        <v>13</v>
      </c>
      <c r="K9" s="15"/>
    </row>
    <row r="10" spans="1:11" x14ac:dyDescent="0.2">
      <c r="A10" s="18" t="s">
        <v>696</v>
      </c>
      <c r="B10" s="18" t="s">
        <v>59</v>
      </c>
      <c r="C10" s="18" t="s">
        <v>697</v>
      </c>
      <c r="D10" s="18" t="s">
        <v>698</v>
      </c>
      <c r="E10" s="3">
        <v>468</v>
      </c>
      <c r="F10" s="21">
        <f>505/$E$64</f>
        <v>6.713639989364531E-2</v>
      </c>
      <c r="G10" s="18">
        <f>ROUND(E10*F10, 0)</f>
        <v>31</v>
      </c>
      <c r="H10" s="18">
        <v>31</v>
      </c>
      <c r="I10" s="20">
        <v>31</v>
      </c>
      <c r="J10" s="18" t="s">
        <v>699</v>
      </c>
      <c r="K10" s="15"/>
    </row>
    <row r="11" spans="1:11" ht="25.5" x14ac:dyDescent="0.2">
      <c r="A11" s="18" t="s">
        <v>696</v>
      </c>
      <c r="B11" s="18" t="s">
        <v>700</v>
      </c>
      <c r="C11" s="18" t="s">
        <v>701</v>
      </c>
      <c r="D11" s="18" t="s">
        <v>18</v>
      </c>
      <c r="E11" s="3">
        <v>45</v>
      </c>
      <c r="F11" s="21">
        <f t="shared" ref="F11:F62" si="0">505/$E$64</f>
        <v>6.713639989364531E-2</v>
      </c>
      <c r="G11" s="20">
        <f t="shared" ref="G11:G62" si="1">ROUND(E11*F11, 0)</f>
        <v>3</v>
      </c>
      <c r="H11" s="18">
        <v>3</v>
      </c>
      <c r="I11" s="20">
        <v>3</v>
      </c>
      <c r="J11" s="18" t="s">
        <v>702</v>
      </c>
      <c r="K11" s="15"/>
    </row>
    <row r="12" spans="1:11" ht="38.25" x14ac:dyDescent="0.2">
      <c r="A12" s="18" t="s">
        <v>696</v>
      </c>
      <c r="B12" s="18" t="s">
        <v>703</v>
      </c>
      <c r="C12" s="18" t="s">
        <v>704</v>
      </c>
      <c r="D12" s="18" t="s">
        <v>23</v>
      </c>
      <c r="E12" s="3">
        <v>92</v>
      </c>
      <c r="F12" s="21">
        <f t="shared" si="0"/>
        <v>6.713639989364531E-2</v>
      </c>
      <c r="G12" s="20">
        <f t="shared" si="1"/>
        <v>6</v>
      </c>
      <c r="H12" s="18">
        <v>6</v>
      </c>
      <c r="I12" s="20">
        <v>6</v>
      </c>
      <c r="J12" s="18" t="s">
        <v>706</v>
      </c>
      <c r="K12" s="15"/>
    </row>
    <row r="13" spans="1:11" ht="51" x14ac:dyDescent="0.2">
      <c r="A13" s="18" t="s">
        <v>696</v>
      </c>
      <c r="B13" s="18" t="s">
        <v>707</v>
      </c>
      <c r="C13" s="18" t="s">
        <v>708</v>
      </c>
      <c r="D13" s="18" t="s">
        <v>16</v>
      </c>
      <c r="E13" s="3">
        <v>43</v>
      </c>
      <c r="F13" s="21">
        <f t="shared" si="0"/>
        <v>6.713639989364531E-2</v>
      </c>
      <c r="G13" s="20">
        <f t="shared" si="1"/>
        <v>3</v>
      </c>
      <c r="H13" s="18">
        <v>3</v>
      </c>
      <c r="I13" s="20">
        <v>3</v>
      </c>
      <c r="J13" s="18" t="s">
        <v>709</v>
      </c>
      <c r="K13" s="15"/>
    </row>
    <row r="14" spans="1:11" x14ac:dyDescent="0.2">
      <c r="A14" s="18" t="s">
        <v>696</v>
      </c>
      <c r="B14" s="18" t="s">
        <v>710</v>
      </c>
      <c r="C14" s="18" t="s">
        <v>711</v>
      </c>
      <c r="D14" s="18" t="s">
        <v>19</v>
      </c>
      <c r="E14" s="3">
        <v>30</v>
      </c>
      <c r="F14" s="21">
        <f t="shared" si="0"/>
        <v>6.713639989364531E-2</v>
      </c>
      <c r="G14" s="20">
        <f t="shared" si="1"/>
        <v>2</v>
      </c>
      <c r="H14" s="18">
        <v>2</v>
      </c>
      <c r="I14" s="20">
        <v>2</v>
      </c>
      <c r="J14" s="18" t="s">
        <v>712</v>
      </c>
      <c r="K14" s="15"/>
    </row>
    <row r="15" spans="1:11" ht="51" x14ac:dyDescent="0.2">
      <c r="A15" s="18" t="s">
        <v>696</v>
      </c>
      <c r="B15" s="18" t="s">
        <v>713</v>
      </c>
      <c r="C15" s="18" t="s">
        <v>714</v>
      </c>
      <c r="D15" s="18" t="s">
        <v>18</v>
      </c>
      <c r="E15" s="3">
        <v>54</v>
      </c>
      <c r="F15" s="21">
        <f t="shared" si="0"/>
        <v>6.713639989364531E-2</v>
      </c>
      <c r="G15" s="20">
        <f t="shared" si="1"/>
        <v>4</v>
      </c>
      <c r="H15" s="18">
        <v>4</v>
      </c>
      <c r="I15" s="20">
        <v>4</v>
      </c>
      <c r="J15" s="18" t="s">
        <v>402</v>
      </c>
    </row>
    <row r="16" spans="1:11" ht="51" x14ac:dyDescent="0.2">
      <c r="A16" s="18" t="s">
        <v>696</v>
      </c>
      <c r="B16" s="18" t="s">
        <v>713</v>
      </c>
      <c r="C16" s="18" t="s">
        <v>714</v>
      </c>
      <c r="D16" s="18" t="s">
        <v>15</v>
      </c>
      <c r="E16" s="3">
        <v>125</v>
      </c>
      <c r="F16" s="21">
        <f t="shared" si="0"/>
        <v>6.713639989364531E-2</v>
      </c>
      <c r="G16" s="20">
        <f t="shared" si="1"/>
        <v>8</v>
      </c>
      <c r="H16" s="18">
        <v>8</v>
      </c>
      <c r="I16" s="20">
        <v>8</v>
      </c>
      <c r="J16" s="18" t="s">
        <v>715</v>
      </c>
    </row>
    <row r="17" spans="1:10" ht="51" x14ac:dyDescent="0.2">
      <c r="A17" s="18" t="s">
        <v>696</v>
      </c>
      <c r="B17" s="18" t="s">
        <v>713</v>
      </c>
      <c r="C17" s="18" t="s">
        <v>714</v>
      </c>
      <c r="D17" s="18" t="s">
        <v>716</v>
      </c>
      <c r="E17" s="3">
        <v>3</v>
      </c>
      <c r="F17" s="21">
        <f t="shared" si="0"/>
        <v>6.713639989364531E-2</v>
      </c>
      <c r="G17" s="20">
        <f t="shared" si="1"/>
        <v>0</v>
      </c>
      <c r="H17" s="18">
        <v>0</v>
      </c>
      <c r="I17" s="20">
        <v>0</v>
      </c>
      <c r="J17" s="18" t="s">
        <v>262</v>
      </c>
    </row>
    <row r="18" spans="1:10" ht="51" x14ac:dyDescent="0.2">
      <c r="A18" s="18" t="s">
        <v>696</v>
      </c>
      <c r="B18" s="18" t="s">
        <v>713</v>
      </c>
      <c r="C18" s="18" t="s">
        <v>714</v>
      </c>
      <c r="D18" s="18" t="s">
        <v>717</v>
      </c>
      <c r="E18" s="3">
        <v>4</v>
      </c>
      <c r="F18" s="21">
        <f t="shared" si="0"/>
        <v>6.713639989364531E-2</v>
      </c>
      <c r="G18" s="20">
        <f t="shared" si="1"/>
        <v>0</v>
      </c>
      <c r="H18" s="18">
        <v>0</v>
      </c>
      <c r="I18" s="20">
        <v>0</v>
      </c>
      <c r="J18" s="18" t="s">
        <v>262</v>
      </c>
    </row>
    <row r="19" spans="1:10" ht="51" x14ac:dyDescent="0.2">
      <c r="A19" s="18" t="s">
        <v>696</v>
      </c>
      <c r="B19" s="18" t="s">
        <v>713</v>
      </c>
      <c r="C19" s="18" t="s">
        <v>714</v>
      </c>
      <c r="D19" s="18" t="s">
        <v>718</v>
      </c>
      <c r="E19" s="3">
        <v>20</v>
      </c>
      <c r="F19" s="21">
        <f t="shared" si="0"/>
        <v>6.713639989364531E-2</v>
      </c>
      <c r="G19" s="20">
        <f t="shared" si="1"/>
        <v>1</v>
      </c>
      <c r="H19" s="18">
        <v>1</v>
      </c>
      <c r="I19" s="20">
        <v>1</v>
      </c>
      <c r="J19" s="18" t="s">
        <v>719</v>
      </c>
    </row>
    <row r="20" spans="1:10" x14ac:dyDescent="0.2">
      <c r="A20" s="18" t="s">
        <v>696</v>
      </c>
      <c r="B20" s="18" t="s">
        <v>720</v>
      </c>
      <c r="C20" s="18" t="s">
        <v>721</v>
      </c>
      <c r="D20" s="18" t="s">
        <v>18</v>
      </c>
      <c r="E20" s="3">
        <v>1018</v>
      </c>
      <c r="F20" s="21">
        <f t="shared" si="0"/>
        <v>6.713639989364531E-2</v>
      </c>
      <c r="G20" s="20">
        <f t="shared" si="1"/>
        <v>68</v>
      </c>
      <c r="H20" s="18">
        <v>69</v>
      </c>
      <c r="I20" s="20">
        <v>69</v>
      </c>
      <c r="J20" s="18" t="s">
        <v>426</v>
      </c>
    </row>
    <row r="21" spans="1:10" x14ac:dyDescent="0.2">
      <c r="A21" s="18" t="s">
        <v>696</v>
      </c>
      <c r="B21" s="18" t="s">
        <v>720</v>
      </c>
      <c r="C21" s="18" t="s">
        <v>721</v>
      </c>
      <c r="D21" s="18" t="s">
        <v>15</v>
      </c>
      <c r="E21" s="3">
        <v>911</v>
      </c>
      <c r="F21" s="21">
        <f t="shared" si="0"/>
        <v>6.713639989364531E-2</v>
      </c>
      <c r="G21" s="20">
        <f t="shared" si="1"/>
        <v>61</v>
      </c>
      <c r="H21" s="18">
        <v>62</v>
      </c>
      <c r="I21" s="20">
        <v>62</v>
      </c>
      <c r="J21" s="18" t="s">
        <v>722</v>
      </c>
    </row>
    <row r="22" spans="1:10" ht="38.25" x14ac:dyDescent="0.2">
      <c r="A22" s="18" t="s">
        <v>696</v>
      </c>
      <c r="B22" s="18" t="s">
        <v>723</v>
      </c>
      <c r="C22" s="18" t="s">
        <v>724</v>
      </c>
      <c r="D22" s="18" t="s">
        <v>16</v>
      </c>
      <c r="E22" s="3">
        <v>41</v>
      </c>
      <c r="F22" s="21">
        <f t="shared" si="0"/>
        <v>6.713639989364531E-2</v>
      </c>
      <c r="G22" s="20">
        <f t="shared" si="1"/>
        <v>3</v>
      </c>
      <c r="H22" s="18">
        <v>3</v>
      </c>
      <c r="I22" s="20">
        <v>3</v>
      </c>
      <c r="J22" s="18" t="s">
        <v>726</v>
      </c>
    </row>
    <row r="23" spans="1:10" ht="38.25" x14ac:dyDescent="0.2">
      <c r="A23" s="18" t="s">
        <v>696</v>
      </c>
      <c r="B23" s="18" t="s">
        <v>723</v>
      </c>
      <c r="C23" s="18" t="s">
        <v>724</v>
      </c>
      <c r="D23" s="18" t="s">
        <v>23</v>
      </c>
      <c r="E23" s="3">
        <v>40</v>
      </c>
      <c r="F23" s="21">
        <f t="shared" si="0"/>
        <v>6.713639989364531E-2</v>
      </c>
      <c r="G23" s="20">
        <f t="shared" si="1"/>
        <v>3</v>
      </c>
      <c r="H23" s="18">
        <v>3</v>
      </c>
      <c r="I23" s="20">
        <v>3</v>
      </c>
      <c r="J23" s="18" t="s">
        <v>727</v>
      </c>
    </row>
    <row r="24" spans="1:10" ht="38.25" x14ac:dyDescent="0.2">
      <c r="A24" s="18" t="s">
        <v>696</v>
      </c>
      <c r="B24" s="18" t="s">
        <v>728</v>
      </c>
      <c r="C24" s="18" t="s">
        <v>729</v>
      </c>
      <c r="D24" s="18" t="s">
        <v>58</v>
      </c>
      <c r="E24" s="3">
        <v>2</v>
      </c>
      <c r="F24" s="21">
        <f t="shared" si="0"/>
        <v>6.713639989364531E-2</v>
      </c>
      <c r="G24" s="20">
        <f t="shared" si="1"/>
        <v>0</v>
      </c>
      <c r="H24" s="18">
        <v>0</v>
      </c>
      <c r="I24" s="20">
        <v>0</v>
      </c>
      <c r="J24" s="18" t="s">
        <v>730</v>
      </c>
    </row>
    <row r="25" spans="1:10" ht="38.25" x14ac:dyDescent="0.2">
      <c r="A25" s="18" t="s">
        <v>696</v>
      </c>
      <c r="B25" s="18" t="s">
        <v>728</v>
      </c>
      <c r="C25" s="18" t="s">
        <v>729</v>
      </c>
      <c r="D25" s="18" t="s">
        <v>107</v>
      </c>
      <c r="E25" s="3">
        <v>2</v>
      </c>
      <c r="F25" s="21">
        <f t="shared" si="0"/>
        <v>6.713639989364531E-2</v>
      </c>
      <c r="G25" s="20">
        <f t="shared" si="1"/>
        <v>0</v>
      </c>
      <c r="H25" s="18">
        <v>0</v>
      </c>
      <c r="I25" s="20">
        <v>0</v>
      </c>
      <c r="J25" s="18" t="s">
        <v>731</v>
      </c>
    </row>
    <row r="26" spans="1:10" ht="38.25" x14ac:dyDescent="0.2">
      <c r="A26" s="18" t="s">
        <v>696</v>
      </c>
      <c r="B26" s="18" t="s">
        <v>728</v>
      </c>
      <c r="C26" s="18" t="s">
        <v>729</v>
      </c>
      <c r="D26" s="18" t="s">
        <v>612</v>
      </c>
      <c r="E26" s="3">
        <v>2</v>
      </c>
      <c r="F26" s="21">
        <f t="shared" si="0"/>
        <v>6.713639989364531E-2</v>
      </c>
      <c r="G26" s="20">
        <f t="shared" si="1"/>
        <v>0</v>
      </c>
      <c r="H26" s="18">
        <v>0</v>
      </c>
      <c r="I26" s="20">
        <v>0</v>
      </c>
      <c r="J26" s="18" t="s">
        <v>732</v>
      </c>
    </row>
    <row r="27" spans="1:10" ht="38.25" x14ac:dyDescent="0.2">
      <c r="A27" s="18" t="s">
        <v>696</v>
      </c>
      <c r="B27" s="18" t="s">
        <v>728</v>
      </c>
      <c r="C27" s="18" t="s">
        <v>729</v>
      </c>
      <c r="D27" s="18" t="s">
        <v>733</v>
      </c>
      <c r="E27" s="3">
        <v>0</v>
      </c>
      <c r="F27" s="21">
        <f t="shared" si="0"/>
        <v>6.713639989364531E-2</v>
      </c>
      <c r="G27" s="20">
        <f t="shared" si="1"/>
        <v>0</v>
      </c>
      <c r="H27" s="18">
        <v>0</v>
      </c>
      <c r="I27" s="20">
        <v>0</v>
      </c>
      <c r="J27" s="18" t="s">
        <v>734</v>
      </c>
    </row>
    <row r="28" spans="1:10" ht="38.25" x14ac:dyDescent="0.2">
      <c r="A28" s="18" t="s">
        <v>696</v>
      </c>
      <c r="B28" s="18" t="s">
        <v>735</v>
      </c>
      <c r="C28" s="18" t="s">
        <v>736</v>
      </c>
      <c r="D28" s="18" t="s">
        <v>23</v>
      </c>
      <c r="E28" s="3">
        <v>153</v>
      </c>
      <c r="F28" s="21">
        <f t="shared" si="0"/>
        <v>6.713639989364531E-2</v>
      </c>
      <c r="G28" s="20">
        <f t="shared" si="1"/>
        <v>10</v>
      </c>
      <c r="H28" s="18">
        <v>10</v>
      </c>
      <c r="I28" s="20">
        <v>10</v>
      </c>
      <c r="J28" s="18" t="s">
        <v>737</v>
      </c>
    </row>
    <row r="29" spans="1:10" ht="38.25" x14ac:dyDescent="0.2">
      <c r="A29" s="18" t="s">
        <v>696</v>
      </c>
      <c r="B29" s="18" t="s">
        <v>735</v>
      </c>
      <c r="C29" s="18" t="s">
        <v>736</v>
      </c>
      <c r="D29" s="18" t="s">
        <v>204</v>
      </c>
      <c r="E29" s="3">
        <v>499</v>
      </c>
      <c r="F29" s="21">
        <f t="shared" si="0"/>
        <v>6.713639989364531E-2</v>
      </c>
      <c r="G29" s="20">
        <f t="shared" si="1"/>
        <v>34</v>
      </c>
      <c r="H29" s="18">
        <v>34</v>
      </c>
      <c r="I29" s="20">
        <v>34</v>
      </c>
      <c r="J29" s="18" t="s">
        <v>738</v>
      </c>
    </row>
    <row r="30" spans="1:10" ht="38.25" x14ac:dyDescent="0.2">
      <c r="A30" s="18" t="s">
        <v>696</v>
      </c>
      <c r="B30" s="18" t="s">
        <v>740</v>
      </c>
      <c r="C30" s="18" t="s">
        <v>741</v>
      </c>
      <c r="D30" s="18" t="s">
        <v>119</v>
      </c>
      <c r="E30" s="3">
        <v>101</v>
      </c>
      <c r="F30" s="21">
        <f t="shared" si="0"/>
        <v>6.713639989364531E-2</v>
      </c>
      <c r="G30" s="20">
        <f t="shared" si="1"/>
        <v>7</v>
      </c>
      <c r="H30" s="18">
        <v>7</v>
      </c>
      <c r="I30" s="20">
        <v>7</v>
      </c>
      <c r="J30" s="18" t="s">
        <v>742</v>
      </c>
    </row>
    <row r="31" spans="1:10" x14ac:dyDescent="0.2">
      <c r="A31" s="18" t="s">
        <v>696</v>
      </c>
      <c r="B31" s="18" t="s">
        <v>743</v>
      </c>
      <c r="C31" s="18" t="s">
        <v>744</v>
      </c>
      <c r="D31" s="18" t="s">
        <v>54</v>
      </c>
      <c r="E31" s="3">
        <v>5</v>
      </c>
      <c r="F31" s="21">
        <f t="shared" si="0"/>
        <v>6.713639989364531E-2</v>
      </c>
      <c r="G31" s="20">
        <f t="shared" si="1"/>
        <v>0</v>
      </c>
      <c r="H31" s="18">
        <v>0</v>
      </c>
      <c r="I31" s="20">
        <v>0</v>
      </c>
      <c r="J31" s="18" t="s">
        <v>745</v>
      </c>
    </row>
    <row r="32" spans="1:10" x14ac:dyDescent="0.2">
      <c r="A32" s="18" t="s">
        <v>696</v>
      </c>
      <c r="B32" s="18" t="s">
        <v>746</v>
      </c>
      <c r="C32" s="18" t="s">
        <v>747</v>
      </c>
      <c r="D32" s="18" t="s">
        <v>23</v>
      </c>
      <c r="E32" s="3">
        <v>11</v>
      </c>
      <c r="F32" s="21">
        <f t="shared" si="0"/>
        <v>6.713639989364531E-2</v>
      </c>
      <c r="G32" s="20">
        <f t="shared" si="1"/>
        <v>1</v>
      </c>
      <c r="H32" s="18">
        <v>1</v>
      </c>
      <c r="I32" s="20">
        <v>1</v>
      </c>
      <c r="J32" s="18" t="s">
        <v>748</v>
      </c>
    </row>
    <row r="33" spans="1:10" x14ac:dyDescent="0.2">
      <c r="A33" s="18" t="s">
        <v>696</v>
      </c>
      <c r="B33" s="18" t="s">
        <v>749</v>
      </c>
      <c r="C33" s="18" t="s">
        <v>750</v>
      </c>
      <c r="D33" s="18" t="s">
        <v>18</v>
      </c>
      <c r="E33" s="3">
        <v>112</v>
      </c>
      <c r="F33" s="21">
        <f t="shared" si="0"/>
        <v>6.713639989364531E-2</v>
      </c>
      <c r="G33" s="20">
        <f t="shared" si="1"/>
        <v>8</v>
      </c>
      <c r="H33" s="18">
        <v>8</v>
      </c>
      <c r="I33" s="20">
        <v>8</v>
      </c>
      <c r="J33" s="18" t="s">
        <v>751</v>
      </c>
    </row>
    <row r="34" spans="1:10" x14ac:dyDescent="0.2">
      <c r="A34" s="18" t="s">
        <v>696</v>
      </c>
      <c r="B34" s="18" t="s">
        <v>749</v>
      </c>
      <c r="C34" s="18" t="s">
        <v>750</v>
      </c>
      <c r="D34" s="18" t="s">
        <v>15</v>
      </c>
      <c r="E34" s="3">
        <v>125</v>
      </c>
      <c r="F34" s="21">
        <f t="shared" si="0"/>
        <v>6.713639989364531E-2</v>
      </c>
      <c r="G34" s="20">
        <f t="shared" si="1"/>
        <v>8</v>
      </c>
      <c r="H34" s="18">
        <v>8</v>
      </c>
      <c r="I34" s="20">
        <v>8</v>
      </c>
      <c r="J34" s="18" t="s">
        <v>752</v>
      </c>
    </row>
    <row r="35" spans="1:10" x14ac:dyDescent="0.2">
      <c r="A35" s="18" t="s">
        <v>696</v>
      </c>
      <c r="B35" s="18" t="s">
        <v>749</v>
      </c>
      <c r="C35" s="18" t="s">
        <v>750</v>
      </c>
      <c r="D35" s="18" t="s">
        <v>201</v>
      </c>
      <c r="E35" s="3">
        <v>1</v>
      </c>
      <c r="F35" s="21">
        <f t="shared" si="0"/>
        <v>6.713639989364531E-2</v>
      </c>
      <c r="G35" s="20">
        <f t="shared" si="1"/>
        <v>0</v>
      </c>
      <c r="H35" s="18">
        <v>0</v>
      </c>
      <c r="I35" s="20">
        <v>0</v>
      </c>
      <c r="J35" s="18" t="s">
        <v>753</v>
      </c>
    </row>
    <row r="36" spans="1:10" x14ac:dyDescent="0.2">
      <c r="A36" s="18" t="s">
        <v>696</v>
      </c>
      <c r="B36" s="18" t="s">
        <v>749</v>
      </c>
      <c r="C36" s="18" t="s">
        <v>750</v>
      </c>
      <c r="D36" s="18" t="s">
        <v>203</v>
      </c>
      <c r="E36" s="3">
        <v>0</v>
      </c>
      <c r="F36" s="21">
        <f t="shared" si="0"/>
        <v>6.713639989364531E-2</v>
      </c>
      <c r="G36" s="20">
        <f t="shared" si="1"/>
        <v>0</v>
      </c>
      <c r="H36" s="18">
        <v>0</v>
      </c>
      <c r="I36" s="20">
        <v>0</v>
      </c>
      <c r="J36" s="18" t="s">
        <v>754</v>
      </c>
    </row>
    <row r="37" spans="1:10" x14ac:dyDescent="0.2">
      <c r="A37" s="18" t="s">
        <v>696</v>
      </c>
      <c r="B37" s="18" t="s">
        <v>755</v>
      </c>
      <c r="C37" s="18" t="s">
        <v>756</v>
      </c>
      <c r="D37" s="18" t="s">
        <v>586</v>
      </c>
      <c r="E37" s="3">
        <v>4</v>
      </c>
      <c r="F37" s="21">
        <f t="shared" si="0"/>
        <v>6.713639989364531E-2</v>
      </c>
      <c r="G37" s="20">
        <f t="shared" si="1"/>
        <v>0</v>
      </c>
      <c r="H37" s="18">
        <v>0</v>
      </c>
      <c r="I37" s="20">
        <v>0</v>
      </c>
      <c r="J37" s="18" t="s">
        <v>739</v>
      </c>
    </row>
    <row r="38" spans="1:10" x14ac:dyDescent="0.2">
      <c r="A38" s="18" t="s">
        <v>696</v>
      </c>
      <c r="B38" s="18" t="s">
        <v>755</v>
      </c>
      <c r="C38" s="18" t="s">
        <v>756</v>
      </c>
      <c r="D38" s="18" t="s">
        <v>451</v>
      </c>
      <c r="E38" s="3">
        <v>0</v>
      </c>
      <c r="F38" s="21">
        <f t="shared" si="0"/>
        <v>6.713639989364531E-2</v>
      </c>
      <c r="G38" s="20">
        <f t="shared" si="1"/>
        <v>0</v>
      </c>
      <c r="H38" s="18">
        <v>0</v>
      </c>
      <c r="I38" s="20">
        <v>0</v>
      </c>
      <c r="J38" s="18" t="s">
        <v>757</v>
      </c>
    </row>
    <row r="39" spans="1:10" x14ac:dyDescent="0.2">
      <c r="A39" s="18" t="s">
        <v>696</v>
      </c>
      <c r="B39" s="18" t="s">
        <v>755</v>
      </c>
      <c r="C39" s="18" t="s">
        <v>756</v>
      </c>
      <c r="D39" s="18" t="s">
        <v>587</v>
      </c>
      <c r="E39" s="3">
        <v>4</v>
      </c>
      <c r="F39" s="21">
        <f t="shared" si="0"/>
        <v>6.713639989364531E-2</v>
      </c>
      <c r="G39" s="20">
        <f t="shared" si="1"/>
        <v>0</v>
      </c>
      <c r="H39" s="18">
        <v>0</v>
      </c>
      <c r="I39" s="20">
        <v>0</v>
      </c>
      <c r="J39" s="18" t="s">
        <v>758</v>
      </c>
    </row>
    <row r="40" spans="1:10" x14ac:dyDescent="0.2">
      <c r="A40" s="18" t="s">
        <v>696</v>
      </c>
      <c r="B40" s="18" t="s">
        <v>759</v>
      </c>
      <c r="C40" s="18" t="s">
        <v>760</v>
      </c>
      <c r="D40" s="18" t="s">
        <v>761</v>
      </c>
      <c r="E40" s="3">
        <v>31</v>
      </c>
      <c r="F40" s="21">
        <f t="shared" si="0"/>
        <v>6.713639989364531E-2</v>
      </c>
      <c r="G40" s="20">
        <f t="shared" si="1"/>
        <v>2</v>
      </c>
      <c r="H40" s="18">
        <v>2</v>
      </c>
      <c r="I40" s="20">
        <v>2</v>
      </c>
      <c r="J40" s="18" t="s">
        <v>232</v>
      </c>
    </row>
    <row r="41" spans="1:10" x14ac:dyDescent="0.2">
      <c r="A41" s="18" t="s">
        <v>696</v>
      </c>
      <c r="B41" s="18" t="s">
        <v>759</v>
      </c>
      <c r="C41" s="18" t="s">
        <v>760</v>
      </c>
      <c r="D41" s="18" t="s">
        <v>762</v>
      </c>
      <c r="E41" s="3">
        <v>6</v>
      </c>
      <c r="F41" s="21">
        <f t="shared" si="0"/>
        <v>6.713639989364531E-2</v>
      </c>
      <c r="G41" s="20">
        <f t="shared" si="1"/>
        <v>0</v>
      </c>
      <c r="H41" s="18">
        <v>0</v>
      </c>
      <c r="I41" s="20">
        <v>0</v>
      </c>
      <c r="J41" s="18" t="s">
        <v>763</v>
      </c>
    </row>
    <row r="42" spans="1:10" x14ac:dyDescent="0.2">
      <c r="A42" s="18" t="s">
        <v>696</v>
      </c>
      <c r="B42" s="18" t="s">
        <v>759</v>
      </c>
      <c r="C42" s="18" t="s">
        <v>760</v>
      </c>
      <c r="D42" s="18" t="s">
        <v>764</v>
      </c>
      <c r="E42" s="3">
        <v>6</v>
      </c>
      <c r="F42" s="21">
        <f t="shared" si="0"/>
        <v>6.713639989364531E-2</v>
      </c>
      <c r="G42" s="20">
        <f t="shared" si="1"/>
        <v>0</v>
      </c>
      <c r="H42" s="18">
        <v>0</v>
      </c>
      <c r="I42" s="20">
        <v>0</v>
      </c>
      <c r="J42" s="18" t="s">
        <v>765</v>
      </c>
    </row>
    <row r="43" spans="1:10" ht="25.5" x14ac:dyDescent="0.2">
      <c r="A43" s="18" t="s">
        <v>696</v>
      </c>
      <c r="B43" s="18" t="s">
        <v>766</v>
      </c>
      <c r="C43" s="18" t="s">
        <v>767</v>
      </c>
      <c r="D43" s="18" t="s">
        <v>206</v>
      </c>
      <c r="E43" s="3">
        <v>16</v>
      </c>
      <c r="F43" s="21">
        <f t="shared" si="0"/>
        <v>6.713639989364531E-2</v>
      </c>
      <c r="G43" s="20">
        <f t="shared" si="1"/>
        <v>1</v>
      </c>
      <c r="H43" s="18">
        <v>1</v>
      </c>
      <c r="I43" s="20">
        <v>1</v>
      </c>
      <c r="J43" s="18" t="s">
        <v>768</v>
      </c>
    </row>
    <row r="44" spans="1:10" ht="25.5" x14ac:dyDescent="0.2">
      <c r="A44" s="18" t="s">
        <v>696</v>
      </c>
      <c r="B44" s="18" t="s">
        <v>766</v>
      </c>
      <c r="C44" s="18" t="s">
        <v>767</v>
      </c>
      <c r="D44" s="18" t="s">
        <v>769</v>
      </c>
      <c r="E44" s="3">
        <v>340</v>
      </c>
      <c r="F44" s="21">
        <f t="shared" si="0"/>
        <v>6.713639989364531E-2</v>
      </c>
      <c r="G44" s="20">
        <f t="shared" si="1"/>
        <v>23</v>
      </c>
      <c r="H44" s="18">
        <v>23</v>
      </c>
      <c r="I44" s="20">
        <v>23</v>
      </c>
      <c r="J44" s="18" t="s">
        <v>770</v>
      </c>
    </row>
    <row r="45" spans="1:10" ht="38.25" x14ac:dyDescent="0.2">
      <c r="A45" s="18" t="s">
        <v>696</v>
      </c>
      <c r="B45" s="18" t="s">
        <v>771</v>
      </c>
      <c r="C45" s="18" t="s">
        <v>772</v>
      </c>
      <c r="D45" s="18" t="s">
        <v>18</v>
      </c>
      <c r="E45" s="3">
        <v>1037</v>
      </c>
      <c r="F45" s="21">
        <f t="shared" si="0"/>
        <v>6.713639989364531E-2</v>
      </c>
      <c r="G45" s="20">
        <f t="shared" si="1"/>
        <v>70</v>
      </c>
      <c r="H45" s="18">
        <v>71</v>
      </c>
      <c r="I45" s="20">
        <v>71</v>
      </c>
      <c r="J45" s="18" t="s">
        <v>773</v>
      </c>
    </row>
    <row r="46" spans="1:10" ht="38.25" x14ac:dyDescent="0.2">
      <c r="A46" s="18" t="s">
        <v>696</v>
      </c>
      <c r="B46" s="18" t="s">
        <v>771</v>
      </c>
      <c r="C46" s="18" t="s">
        <v>772</v>
      </c>
      <c r="D46" s="18" t="s">
        <v>15</v>
      </c>
      <c r="E46" s="3">
        <v>997</v>
      </c>
      <c r="F46" s="21">
        <f t="shared" si="0"/>
        <v>6.713639989364531E-2</v>
      </c>
      <c r="G46" s="20">
        <f t="shared" si="1"/>
        <v>67</v>
      </c>
      <c r="H46" s="18">
        <v>68</v>
      </c>
      <c r="I46" s="20">
        <v>68</v>
      </c>
      <c r="J46" s="18" t="s">
        <v>774</v>
      </c>
    </row>
    <row r="47" spans="1:10" ht="38.25" x14ac:dyDescent="0.2">
      <c r="A47" s="18" t="s">
        <v>696</v>
      </c>
      <c r="B47" s="18" t="s">
        <v>771</v>
      </c>
      <c r="C47" s="18" t="s">
        <v>772</v>
      </c>
      <c r="D47" s="18" t="s">
        <v>16</v>
      </c>
      <c r="E47" s="3">
        <v>1031</v>
      </c>
      <c r="F47" s="21">
        <f t="shared" si="0"/>
        <v>6.713639989364531E-2</v>
      </c>
      <c r="G47" s="20">
        <f t="shared" si="1"/>
        <v>69</v>
      </c>
      <c r="H47" s="18">
        <v>70</v>
      </c>
      <c r="I47" s="20">
        <v>70</v>
      </c>
      <c r="J47" s="18" t="s">
        <v>775</v>
      </c>
    </row>
    <row r="48" spans="1:10" ht="25.5" x14ac:dyDescent="0.2">
      <c r="A48" s="18" t="s">
        <v>696</v>
      </c>
      <c r="B48" s="18" t="s">
        <v>776</v>
      </c>
      <c r="C48" s="18" t="s">
        <v>777</v>
      </c>
      <c r="D48" s="18" t="s">
        <v>23</v>
      </c>
      <c r="E48" s="3">
        <v>7</v>
      </c>
      <c r="F48" s="21">
        <f t="shared" si="0"/>
        <v>6.713639989364531E-2</v>
      </c>
      <c r="G48" s="20">
        <f t="shared" si="1"/>
        <v>0</v>
      </c>
      <c r="H48" s="18">
        <v>0</v>
      </c>
      <c r="I48" s="20">
        <v>0</v>
      </c>
      <c r="J48" s="18" t="s">
        <v>34</v>
      </c>
    </row>
    <row r="49" spans="1:11" ht="51" x14ac:dyDescent="0.2">
      <c r="A49" s="18" t="s">
        <v>696</v>
      </c>
      <c r="B49" s="18" t="s">
        <v>778</v>
      </c>
      <c r="C49" s="18" t="s">
        <v>779</v>
      </c>
      <c r="D49" s="18" t="s">
        <v>18</v>
      </c>
      <c r="E49" s="3">
        <v>3</v>
      </c>
      <c r="F49" s="21">
        <f t="shared" si="0"/>
        <v>6.713639989364531E-2</v>
      </c>
      <c r="G49" s="20">
        <f t="shared" si="1"/>
        <v>0</v>
      </c>
      <c r="H49" s="18">
        <v>0</v>
      </c>
      <c r="I49" s="20">
        <v>0</v>
      </c>
      <c r="J49" s="18" t="s">
        <v>780</v>
      </c>
    </row>
    <row r="50" spans="1:11" ht="38.25" x14ac:dyDescent="0.2">
      <c r="A50" s="18" t="s">
        <v>696</v>
      </c>
      <c r="B50" s="18" t="s">
        <v>781</v>
      </c>
      <c r="C50" s="18" t="s">
        <v>782</v>
      </c>
      <c r="D50" s="18" t="s">
        <v>18</v>
      </c>
      <c r="E50" s="3">
        <v>2</v>
      </c>
      <c r="F50" s="21">
        <f t="shared" si="0"/>
        <v>6.713639989364531E-2</v>
      </c>
      <c r="G50" s="20">
        <f t="shared" si="1"/>
        <v>0</v>
      </c>
      <c r="H50" s="18">
        <v>0</v>
      </c>
      <c r="I50" s="20">
        <v>0</v>
      </c>
      <c r="J50" s="18" t="s">
        <v>783</v>
      </c>
    </row>
    <row r="51" spans="1:11" ht="51" x14ac:dyDescent="0.2">
      <c r="A51" s="18" t="s">
        <v>696</v>
      </c>
      <c r="B51" s="18" t="s">
        <v>784</v>
      </c>
      <c r="C51" s="18" t="s">
        <v>785</v>
      </c>
      <c r="D51" s="18" t="s">
        <v>18</v>
      </c>
      <c r="E51" s="3">
        <v>3</v>
      </c>
      <c r="F51" s="21">
        <f t="shared" si="0"/>
        <v>6.713639989364531E-2</v>
      </c>
      <c r="G51" s="20">
        <f t="shared" si="1"/>
        <v>0</v>
      </c>
      <c r="H51" s="18">
        <v>0</v>
      </c>
      <c r="I51" s="20">
        <v>0</v>
      </c>
      <c r="J51" s="18" t="s">
        <v>786</v>
      </c>
    </row>
    <row r="52" spans="1:11" ht="51" x14ac:dyDescent="0.2">
      <c r="A52" s="18" t="s">
        <v>696</v>
      </c>
      <c r="B52" s="18" t="s">
        <v>784</v>
      </c>
      <c r="C52" s="18" t="s">
        <v>785</v>
      </c>
      <c r="D52" s="18" t="s">
        <v>15</v>
      </c>
      <c r="E52" s="3">
        <v>3</v>
      </c>
      <c r="F52" s="21">
        <f t="shared" si="0"/>
        <v>6.713639989364531E-2</v>
      </c>
      <c r="G52" s="20">
        <f t="shared" si="1"/>
        <v>0</v>
      </c>
      <c r="H52" s="18">
        <v>0</v>
      </c>
      <c r="I52" s="20">
        <v>0</v>
      </c>
      <c r="J52" s="18" t="s">
        <v>787</v>
      </c>
    </row>
    <row r="53" spans="1:11" ht="51" x14ac:dyDescent="0.2">
      <c r="A53" s="18" t="s">
        <v>696</v>
      </c>
      <c r="B53" s="18" t="s">
        <v>784</v>
      </c>
      <c r="C53" s="18" t="s">
        <v>785</v>
      </c>
      <c r="D53" s="18" t="s">
        <v>16</v>
      </c>
      <c r="E53" s="3">
        <v>3</v>
      </c>
      <c r="F53" s="21">
        <f t="shared" si="0"/>
        <v>6.713639989364531E-2</v>
      </c>
      <c r="G53" s="20">
        <f t="shared" si="1"/>
        <v>0</v>
      </c>
      <c r="H53" s="18">
        <v>0</v>
      </c>
      <c r="I53" s="20">
        <v>0</v>
      </c>
      <c r="J53" s="18" t="s">
        <v>788</v>
      </c>
    </row>
    <row r="54" spans="1:11" ht="51" x14ac:dyDescent="0.2">
      <c r="A54" s="18" t="s">
        <v>696</v>
      </c>
      <c r="B54" s="18" t="s">
        <v>784</v>
      </c>
      <c r="C54" s="18" t="s">
        <v>785</v>
      </c>
      <c r="D54" s="18" t="s">
        <v>23</v>
      </c>
      <c r="E54" s="3">
        <v>3</v>
      </c>
      <c r="F54" s="21">
        <f t="shared" si="0"/>
        <v>6.713639989364531E-2</v>
      </c>
      <c r="G54" s="20">
        <f t="shared" si="1"/>
        <v>0</v>
      </c>
      <c r="H54" s="18">
        <v>0</v>
      </c>
      <c r="I54" s="20">
        <v>0</v>
      </c>
      <c r="J54" s="18" t="s">
        <v>789</v>
      </c>
    </row>
    <row r="55" spans="1:11" ht="25.5" x14ac:dyDescent="0.2">
      <c r="A55" s="18" t="s">
        <v>696</v>
      </c>
      <c r="B55" s="18" t="s">
        <v>790</v>
      </c>
      <c r="C55" s="18" t="s">
        <v>791</v>
      </c>
      <c r="D55" s="18" t="s">
        <v>792</v>
      </c>
      <c r="E55" s="3">
        <v>3</v>
      </c>
      <c r="F55" s="21">
        <f t="shared" si="0"/>
        <v>6.713639989364531E-2</v>
      </c>
      <c r="G55" s="20">
        <f t="shared" si="1"/>
        <v>0</v>
      </c>
      <c r="H55" s="18">
        <v>0</v>
      </c>
      <c r="I55" s="20">
        <v>0</v>
      </c>
      <c r="J55" s="18" t="s">
        <v>793</v>
      </c>
    </row>
    <row r="56" spans="1:11" ht="38.25" x14ac:dyDescent="0.2">
      <c r="A56" s="18" t="s">
        <v>696</v>
      </c>
      <c r="B56" s="18" t="s">
        <v>794</v>
      </c>
      <c r="C56" s="18" t="s">
        <v>795</v>
      </c>
      <c r="D56" s="18" t="s">
        <v>796</v>
      </c>
      <c r="E56" s="3">
        <v>18</v>
      </c>
      <c r="F56" s="21">
        <f t="shared" si="0"/>
        <v>6.713639989364531E-2</v>
      </c>
      <c r="G56" s="20">
        <f t="shared" si="1"/>
        <v>1</v>
      </c>
      <c r="H56" s="18">
        <v>1</v>
      </c>
      <c r="I56" s="20">
        <v>1</v>
      </c>
      <c r="J56" s="18" t="s">
        <v>797</v>
      </c>
      <c r="K56" s="15"/>
    </row>
    <row r="57" spans="1:11" ht="38.25" x14ac:dyDescent="0.2">
      <c r="A57" s="18" t="s">
        <v>696</v>
      </c>
      <c r="B57" s="18" t="s">
        <v>794</v>
      </c>
      <c r="C57" s="18" t="s">
        <v>795</v>
      </c>
      <c r="D57" s="18" t="s">
        <v>798</v>
      </c>
      <c r="E57" s="3">
        <v>19</v>
      </c>
      <c r="F57" s="21">
        <f t="shared" si="0"/>
        <v>6.713639989364531E-2</v>
      </c>
      <c r="G57" s="20">
        <f t="shared" si="1"/>
        <v>1</v>
      </c>
      <c r="H57" s="18">
        <v>1</v>
      </c>
      <c r="I57" s="20">
        <v>1</v>
      </c>
      <c r="J57" s="18" t="s">
        <v>799</v>
      </c>
      <c r="K57" s="15"/>
    </row>
    <row r="58" spans="1:11" ht="38.25" x14ac:dyDescent="0.2">
      <c r="A58" s="18" t="s">
        <v>696</v>
      </c>
      <c r="B58" s="18" t="s">
        <v>794</v>
      </c>
      <c r="C58" s="18" t="s">
        <v>795</v>
      </c>
      <c r="D58" s="18" t="s">
        <v>800</v>
      </c>
      <c r="E58" s="3">
        <v>18</v>
      </c>
      <c r="F58" s="21">
        <f t="shared" si="0"/>
        <v>6.713639989364531E-2</v>
      </c>
      <c r="G58" s="20">
        <f t="shared" si="1"/>
        <v>1</v>
      </c>
      <c r="H58" s="18">
        <v>1</v>
      </c>
      <c r="I58" s="20">
        <v>1</v>
      </c>
      <c r="J58" s="18" t="s">
        <v>801</v>
      </c>
      <c r="K58" s="15"/>
    </row>
    <row r="59" spans="1:11" ht="38.25" x14ac:dyDescent="0.2">
      <c r="A59" s="18" t="s">
        <v>696</v>
      </c>
      <c r="B59" s="18" t="s">
        <v>794</v>
      </c>
      <c r="C59" s="18" t="s">
        <v>795</v>
      </c>
      <c r="D59" s="18" t="s">
        <v>802</v>
      </c>
      <c r="E59" s="3">
        <v>20</v>
      </c>
      <c r="F59" s="21">
        <f t="shared" si="0"/>
        <v>6.713639989364531E-2</v>
      </c>
      <c r="G59" s="20">
        <f t="shared" si="1"/>
        <v>1</v>
      </c>
      <c r="H59" s="18">
        <v>1</v>
      </c>
      <c r="I59" s="20">
        <v>1</v>
      </c>
      <c r="J59" s="18" t="s">
        <v>803</v>
      </c>
      <c r="K59" s="15"/>
    </row>
    <row r="60" spans="1:11" ht="38.25" x14ac:dyDescent="0.2">
      <c r="A60" s="18" t="s">
        <v>696</v>
      </c>
      <c r="B60" s="18" t="s">
        <v>794</v>
      </c>
      <c r="C60" s="18" t="s">
        <v>795</v>
      </c>
      <c r="D60" s="18" t="s">
        <v>804</v>
      </c>
      <c r="E60" s="3">
        <v>15</v>
      </c>
      <c r="F60" s="21">
        <f t="shared" si="0"/>
        <v>6.713639989364531E-2</v>
      </c>
      <c r="G60" s="20">
        <f t="shared" si="1"/>
        <v>1</v>
      </c>
      <c r="H60" s="18">
        <v>1</v>
      </c>
      <c r="I60" s="20">
        <v>1</v>
      </c>
      <c r="J60" s="18" t="s">
        <v>805</v>
      </c>
      <c r="K60" s="15"/>
    </row>
    <row r="61" spans="1:11" ht="38.25" x14ac:dyDescent="0.2">
      <c r="A61" s="18" t="s">
        <v>696</v>
      </c>
      <c r="B61" s="18" t="s">
        <v>794</v>
      </c>
      <c r="C61" s="18" t="s">
        <v>795</v>
      </c>
      <c r="D61" s="18" t="s">
        <v>806</v>
      </c>
      <c r="E61" s="3">
        <v>15</v>
      </c>
      <c r="F61" s="21">
        <f t="shared" si="0"/>
        <v>6.713639989364531E-2</v>
      </c>
      <c r="G61" s="20">
        <f t="shared" si="1"/>
        <v>1</v>
      </c>
      <c r="H61" s="18">
        <v>1</v>
      </c>
      <c r="I61" s="20">
        <v>1</v>
      </c>
      <c r="J61" s="18" t="s">
        <v>807</v>
      </c>
      <c r="K61" s="15"/>
    </row>
    <row r="62" spans="1:11" ht="38.25" x14ac:dyDescent="0.2">
      <c r="A62" s="18" t="s">
        <v>696</v>
      </c>
      <c r="B62" s="18" t="s">
        <v>794</v>
      </c>
      <c r="C62" s="18" t="s">
        <v>795</v>
      </c>
      <c r="D62" s="18" t="s">
        <v>808</v>
      </c>
      <c r="E62" s="3">
        <v>11</v>
      </c>
      <c r="F62" s="21">
        <f t="shared" si="0"/>
        <v>6.713639989364531E-2</v>
      </c>
      <c r="G62" s="20">
        <f t="shared" si="1"/>
        <v>1</v>
      </c>
      <c r="H62" s="18">
        <v>1</v>
      </c>
      <c r="I62" s="20">
        <v>1</v>
      </c>
      <c r="J62" s="18" t="s">
        <v>809</v>
      </c>
      <c r="K62" s="15"/>
    </row>
    <row r="63" spans="1:11" x14ac:dyDescent="0.2">
      <c r="A63" s="18" t="s">
        <v>1</v>
      </c>
      <c r="B63" s="18" t="s">
        <v>1</v>
      </c>
      <c r="C63" s="18" t="s">
        <v>1</v>
      </c>
      <c r="D63" s="18" t="s">
        <v>1</v>
      </c>
      <c r="E63" s="18" t="s">
        <v>1</v>
      </c>
      <c r="F63" s="21"/>
      <c r="G63" s="20"/>
      <c r="H63" s="18" t="s">
        <v>1</v>
      </c>
      <c r="I63" s="20" t="s">
        <v>1</v>
      </c>
      <c r="J63" s="18" t="s">
        <v>1</v>
      </c>
      <c r="K63" s="18" t="s">
        <v>1</v>
      </c>
    </row>
    <row r="64" spans="1:11" x14ac:dyDescent="0.2">
      <c r="A64" s="18" t="s">
        <v>1</v>
      </c>
      <c r="B64" s="19" t="s">
        <v>138</v>
      </c>
      <c r="C64" s="18" t="s">
        <v>1</v>
      </c>
      <c r="D64" s="18" t="s">
        <v>1</v>
      </c>
      <c r="E64" s="18">
        <v>7522</v>
      </c>
      <c r="F64" s="21"/>
      <c r="G64" s="20">
        <v>500</v>
      </c>
      <c r="H64" s="18">
        <v>505</v>
      </c>
      <c r="I64" s="20">
        <v>505</v>
      </c>
      <c r="J64" s="15"/>
      <c r="K64" s="18" t="s">
        <v>1</v>
      </c>
    </row>
    <row r="65" spans="1:11" x14ac:dyDescent="0.2">
      <c r="A65" s="15" t="s">
        <v>1</v>
      </c>
      <c r="B65" s="15"/>
      <c r="C65" s="15"/>
      <c r="D65" s="15"/>
      <c r="E65" s="15"/>
      <c r="F65" s="15"/>
      <c r="G65" s="15"/>
      <c r="H65" s="15"/>
      <c r="I65" s="15"/>
      <c r="J65" s="15"/>
      <c r="K65" s="15"/>
    </row>
    <row r="66" spans="1:11" ht="12.6" customHeight="1" x14ac:dyDescent="0.2">
      <c r="A66" s="32" t="s">
        <v>139</v>
      </c>
      <c r="B66" s="31" t="s">
        <v>1</v>
      </c>
      <c r="C66" s="31" t="s">
        <v>1</v>
      </c>
      <c r="D66" s="31" t="s">
        <v>1</v>
      </c>
      <c r="E66" s="31" t="s">
        <v>1</v>
      </c>
      <c r="F66" s="31" t="s">
        <v>1</v>
      </c>
      <c r="G66" s="31" t="s">
        <v>1</v>
      </c>
      <c r="H66" s="31" t="s">
        <v>1</v>
      </c>
      <c r="I66" s="31" t="s">
        <v>1</v>
      </c>
      <c r="J66" s="31" t="s">
        <v>1</v>
      </c>
      <c r="K66" s="15" t="s">
        <v>1</v>
      </c>
    </row>
    <row r="67" spans="1:11" x14ac:dyDescent="0.2">
      <c r="A67" s="31" t="s">
        <v>1</v>
      </c>
      <c r="B67" s="31" t="s">
        <v>1</v>
      </c>
      <c r="C67" s="31" t="s">
        <v>1</v>
      </c>
      <c r="D67" s="31" t="s">
        <v>1</v>
      </c>
      <c r="E67" s="31" t="s">
        <v>1</v>
      </c>
      <c r="F67" s="31" t="s">
        <v>1</v>
      </c>
      <c r="G67" s="31" t="s">
        <v>1</v>
      </c>
      <c r="H67" s="31" t="s">
        <v>1</v>
      </c>
      <c r="I67" s="31" t="s">
        <v>1</v>
      </c>
      <c r="J67" s="31" t="s">
        <v>1</v>
      </c>
      <c r="K67" s="15" t="s">
        <v>1</v>
      </c>
    </row>
    <row r="68" spans="1:11" x14ac:dyDescent="0.2">
      <c r="A68" s="31" t="s">
        <v>1</v>
      </c>
      <c r="B68" s="31" t="s">
        <v>1</v>
      </c>
      <c r="C68" s="31" t="s">
        <v>1</v>
      </c>
      <c r="D68" s="31" t="s">
        <v>1</v>
      </c>
      <c r="E68" s="31" t="s">
        <v>1</v>
      </c>
      <c r="F68" s="31" t="s">
        <v>1</v>
      </c>
      <c r="G68" s="31" t="s">
        <v>1</v>
      </c>
      <c r="H68" s="31" t="s">
        <v>1</v>
      </c>
      <c r="I68" s="31" t="s">
        <v>1</v>
      </c>
      <c r="J68" s="31" t="s">
        <v>1</v>
      </c>
      <c r="K68" s="15"/>
    </row>
    <row r="69" spans="1:11" x14ac:dyDescent="0.2">
      <c r="A69" s="15" t="s">
        <v>1</v>
      </c>
      <c r="B69" s="15"/>
      <c r="C69" s="15"/>
      <c r="D69" s="15"/>
      <c r="E69" s="15"/>
      <c r="F69" s="15"/>
      <c r="G69" s="15"/>
      <c r="H69" s="15"/>
      <c r="I69" s="15"/>
      <c r="J69" s="15"/>
      <c r="K69" s="15"/>
    </row>
    <row r="70" spans="1:11" ht="12.6" customHeight="1" x14ac:dyDescent="0.2">
      <c r="A70" s="30" t="s">
        <v>140</v>
      </c>
      <c r="B70" s="31" t="s">
        <v>1</v>
      </c>
      <c r="C70" s="31" t="s">
        <v>1</v>
      </c>
      <c r="D70" s="31" t="s">
        <v>1</v>
      </c>
      <c r="E70" s="31" t="s">
        <v>1</v>
      </c>
      <c r="F70" s="31" t="s">
        <v>1</v>
      </c>
      <c r="G70" s="31" t="s">
        <v>1</v>
      </c>
      <c r="H70" s="31" t="s">
        <v>1</v>
      </c>
      <c r="I70" s="31" t="s">
        <v>1</v>
      </c>
      <c r="J70" s="31" t="s">
        <v>1</v>
      </c>
      <c r="K70" s="15" t="s">
        <v>1</v>
      </c>
    </row>
    <row r="71" spans="1:11" x14ac:dyDescent="0.2">
      <c r="A71" s="31" t="s">
        <v>1</v>
      </c>
      <c r="B71" s="31" t="s">
        <v>1</v>
      </c>
      <c r="C71" s="31" t="s">
        <v>1</v>
      </c>
      <c r="D71" s="31" t="s">
        <v>1</v>
      </c>
      <c r="E71" s="31" t="s">
        <v>1</v>
      </c>
      <c r="F71" s="31" t="s">
        <v>1</v>
      </c>
      <c r="G71" s="31" t="s">
        <v>1</v>
      </c>
      <c r="H71" s="31" t="s">
        <v>1</v>
      </c>
      <c r="I71" s="31" t="s">
        <v>1</v>
      </c>
      <c r="J71" s="31" t="s">
        <v>1</v>
      </c>
      <c r="K71" s="15" t="s">
        <v>1</v>
      </c>
    </row>
    <row r="72" spans="1:11" x14ac:dyDescent="0.2">
      <c r="A72" s="31" t="s">
        <v>1</v>
      </c>
      <c r="B72" s="31" t="s">
        <v>1</v>
      </c>
      <c r="C72" s="31" t="s">
        <v>1</v>
      </c>
      <c r="D72" s="31" t="s">
        <v>1</v>
      </c>
      <c r="E72" s="31" t="s">
        <v>1</v>
      </c>
      <c r="F72" s="31" t="s">
        <v>1</v>
      </c>
      <c r="G72" s="31" t="s">
        <v>1</v>
      </c>
      <c r="H72" s="31" t="s">
        <v>1</v>
      </c>
      <c r="I72" s="31" t="s">
        <v>1</v>
      </c>
      <c r="J72" s="31" t="s">
        <v>1</v>
      </c>
      <c r="K72" s="15"/>
    </row>
    <row r="73" spans="1:11" x14ac:dyDescent="0.2">
      <c r="A73" s="31" t="s">
        <v>1</v>
      </c>
      <c r="B73" s="31" t="s">
        <v>1</v>
      </c>
      <c r="C73" s="31" t="s">
        <v>1</v>
      </c>
      <c r="D73" s="31" t="s">
        <v>1</v>
      </c>
      <c r="E73" s="31" t="s">
        <v>1</v>
      </c>
      <c r="F73" s="31" t="s">
        <v>1</v>
      </c>
      <c r="G73" s="31" t="s">
        <v>1</v>
      </c>
      <c r="H73" s="31" t="s">
        <v>1</v>
      </c>
      <c r="I73" s="31" t="s">
        <v>1</v>
      </c>
      <c r="J73" s="31" t="s">
        <v>1</v>
      </c>
      <c r="K73" s="15"/>
    </row>
    <row r="74" spans="1:11" x14ac:dyDescent="0.2">
      <c r="A74" s="15" t="s">
        <v>1</v>
      </c>
      <c r="B74" s="15"/>
      <c r="C74" s="15"/>
      <c r="D74" s="15"/>
      <c r="E74" s="15"/>
      <c r="F74" s="15"/>
      <c r="G74" s="15"/>
      <c r="H74" s="15"/>
      <c r="I74" s="15"/>
      <c r="J74" s="15"/>
      <c r="K74" s="15"/>
    </row>
    <row r="75" spans="1:11" ht="12.6" customHeight="1" x14ac:dyDescent="0.2">
      <c r="A75" s="33" t="s">
        <v>141</v>
      </c>
      <c r="B75" s="33"/>
      <c r="C75" s="33"/>
      <c r="D75" s="33"/>
      <c r="E75" s="33"/>
      <c r="F75" s="33"/>
      <c r="G75" s="33"/>
      <c r="H75" s="33"/>
      <c r="I75" s="33"/>
      <c r="J75" s="33"/>
      <c r="K75" s="15" t="s">
        <v>1</v>
      </c>
    </row>
    <row r="76" spans="1:11" x14ac:dyDescent="0.2">
      <c r="A76" s="33"/>
      <c r="B76" s="33"/>
      <c r="C76" s="33"/>
      <c r="D76" s="33"/>
      <c r="E76" s="33"/>
      <c r="F76" s="33"/>
      <c r="G76" s="33"/>
      <c r="H76" s="33"/>
      <c r="I76" s="33"/>
      <c r="J76" s="33"/>
      <c r="K76" s="15" t="s">
        <v>1</v>
      </c>
    </row>
    <row r="77" spans="1:11" x14ac:dyDescent="0.2">
      <c r="A77" s="16" t="s">
        <v>1</v>
      </c>
      <c r="B77" s="16" t="s">
        <v>1</v>
      </c>
      <c r="C77" s="16" t="s">
        <v>1</v>
      </c>
      <c r="D77" s="16" t="s">
        <v>1</v>
      </c>
      <c r="E77" s="16" t="s">
        <v>1</v>
      </c>
      <c r="F77" s="16" t="s">
        <v>1</v>
      </c>
      <c r="G77" s="16" t="s">
        <v>1</v>
      </c>
      <c r="H77" s="16" t="s">
        <v>1</v>
      </c>
      <c r="I77" s="16" t="s">
        <v>1</v>
      </c>
      <c r="J77" s="16" t="s">
        <v>1</v>
      </c>
      <c r="K77" s="15"/>
    </row>
    <row r="78" spans="1:11" ht="12.6" customHeight="1" x14ac:dyDescent="0.2">
      <c r="A78" s="30" t="s">
        <v>142</v>
      </c>
      <c r="B78" s="31" t="s">
        <v>1</v>
      </c>
      <c r="C78" s="31" t="s">
        <v>1</v>
      </c>
      <c r="D78" s="31" t="s">
        <v>1</v>
      </c>
      <c r="E78" s="31" t="s">
        <v>1</v>
      </c>
      <c r="F78" s="31" t="s">
        <v>1</v>
      </c>
      <c r="G78" s="31" t="s">
        <v>1</v>
      </c>
      <c r="H78" s="31" t="s">
        <v>1</v>
      </c>
      <c r="I78" s="31" t="s">
        <v>1</v>
      </c>
      <c r="J78" s="31" t="s">
        <v>1</v>
      </c>
      <c r="K78" s="15" t="s">
        <v>1</v>
      </c>
    </row>
    <row r="79" spans="1:11" x14ac:dyDescent="0.2">
      <c r="A79" s="31" t="s">
        <v>1</v>
      </c>
      <c r="B79" s="31" t="s">
        <v>1</v>
      </c>
      <c r="C79" s="31" t="s">
        <v>1</v>
      </c>
      <c r="D79" s="31" t="s">
        <v>1</v>
      </c>
      <c r="E79" s="31" t="s">
        <v>1</v>
      </c>
      <c r="F79" s="31" t="s">
        <v>1</v>
      </c>
      <c r="G79" s="31" t="s">
        <v>1</v>
      </c>
      <c r="H79" s="31" t="s">
        <v>1</v>
      </c>
      <c r="I79" s="31" t="s">
        <v>1</v>
      </c>
      <c r="J79" s="31" t="s">
        <v>1</v>
      </c>
      <c r="K79" s="15" t="s">
        <v>1</v>
      </c>
    </row>
    <row r="80" spans="1:11" x14ac:dyDescent="0.2">
      <c r="A80" s="31" t="s">
        <v>1</v>
      </c>
      <c r="B80" s="31" t="s">
        <v>1</v>
      </c>
      <c r="C80" s="31" t="s">
        <v>1</v>
      </c>
      <c r="D80" s="31" t="s">
        <v>1</v>
      </c>
      <c r="E80" s="31" t="s">
        <v>1</v>
      </c>
      <c r="F80" s="31" t="s">
        <v>1</v>
      </c>
      <c r="G80" s="31" t="s">
        <v>1</v>
      </c>
      <c r="H80" s="31" t="s">
        <v>1</v>
      </c>
      <c r="I80" s="31" t="s">
        <v>1</v>
      </c>
      <c r="J80" s="31" t="s">
        <v>1</v>
      </c>
      <c r="K80" s="15"/>
    </row>
    <row r="81" spans="1:11" x14ac:dyDescent="0.2">
      <c r="A81" s="31" t="s">
        <v>1</v>
      </c>
      <c r="B81" s="31" t="s">
        <v>1</v>
      </c>
      <c r="C81" s="31" t="s">
        <v>1</v>
      </c>
      <c r="D81" s="31" t="s">
        <v>1</v>
      </c>
      <c r="E81" s="31" t="s">
        <v>1</v>
      </c>
      <c r="F81" s="31" t="s">
        <v>1</v>
      </c>
      <c r="G81" s="31" t="s">
        <v>1</v>
      </c>
      <c r="H81" s="31" t="s">
        <v>1</v>
      </c>
      <c r="I81" s="31" t="s">
        <v>1</v>
      </c>
      <c r="J81" s="31" t="s">
        <v>1</v>
      </c>
      <c r="K81" s="15"/>
    </row>
    <row r="82" spans="1:11" x14ac:dyDescent="0.2">
      <c r="A82" s="15" t="s">
        <v>1</v>
      </c>
      <c r="B82" s="15"/>
      <c r="C82" s="15"/>
      <c r="D82" s="15"/>
      <c r="E82" s="15"/>
      <c r="F82" s="15"/>
      <c r="G82" s="15"/>
      <c r="H82" s="15"/>
      <c r="I82" s="15"/>
      <c r="J82" s="15"/>
      <c r="K82" s="15"/>
    </row>
  </sheetData>
  <mergeCells count="12">
    <mergeCell ref="A1:K1"/>
    <mergeCell ref="A66:J68"/>
    <mergeCell ref="A70:J73"/>
    <mergeCell ref="A75:J76"/>
    <mergeCell ref="A78:J81"/>
    <mergeCell ref="A6:E6"/>
    <mergeCell ref="F6:H6"/>
    <mergeCell ref="A5:E5"/>
    <mergeCell ref="F5:H5"/>
    <mergeCell ref="A2:K2"/>
    <mergeCell ref="A4:E4"/>
    <mergeCell ref="F4:H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6E6A5-EB47-487E-B4BE-396F5154BCF1}">
  <dimension ref="A1:J110"/>
  <sheetViews>
    <sheetView workbookViewId="0">
      <selection activeCell="A7" sqref="A7"/>
    </sheetView>
  </sheetViews>
  <sheetFormatPr defaultColWidth="9.140625" defaultRowHeight="12.75" x14ac:dyDescent="0.2"/>
  <cols>
    <col min="1" max="10" width="12" style="5" customWidth="1"/>
    <col min="11" max="16384" width="9.140625" style="5"/>
  </cols>
  <sheetData>
    <row r="1" spans="1:10" ht="25.5" customHeight="1" x14ac:dyDescent="0.2">
      <c r="A1" s="29" t="s">
        <v>487</v>
      </c>
      <c r="B1" s="25" t="s">
        <v>1</v>
      </c>
      <c r="C1" s="25" t="s">
        <v>1</v>
      </c>
      <c r="D1" s="25" t="s">
        <v>1</v>
      </c>
      <c r="E1" s="25" t="s">
        <v>1</v>
      </c>
      <c r="F1" s="25" t="s">
        <v>1</v>
      </c>
      <c r="G1" s="25" t="s">
        <v>1</v>
      </c>
      <c r="H1" s="25" t="s">
        <v>1</v>
      </c>
      <c r="I1" s="25" t="s">
        <v>1</v>
      </c>
      <c r="J1" s="25" t="s">
        <v>1</v>
      </c>
    </row>
    <row r="2" spans="1:10" x14ac:dyDescent="0.2">
      <c r="A2" s="29" t="s">
        <v>810</v>
      </c>
      <c r="B2" s="25" t="s">
        <v>1</v>
      </c>
      <c r="C2" s="25" t="s">
        <v>1</v>
      </c>
      <c r="D2" s="25" t="s">
        <v>1</v>
      </c>
      <c r="E2" s="25" t="s">
        <v>1</v>
      </c>
      <c r="F2" s="25" t="s">
        <v>1</v>
      </c>
      <c r="G2" s="25" t="s">
        <v>1</v>
      </c>
      <c r="H2" s="25" t="s">
        <v>1</v>
      </c>
      <c r="I2" s="25" t="s">
        <v>1</v>
      </c>
      <c r="J2" s="25" t="s">
        <v>1</v>
      </c>
    </row>
    <row r="3" spans="1:10" x14ac:dyDescent="0.2">
      <c r="A3" s="15" t="s">
        <v>1</v>
      </c>
      <c r="B3" s="15"/>
      <c r="C3" s="15"/>
      <c r="D3" s="15"/>
      <c r="E3" s="15"/>
      <c r="F3" s="15"/>
      <c r="G3" s="15"/>
      <c r="H3" s="15"/>
      <c r="I3" s="15"/>
      <c r="J3" s="15"/>
    </row>
    <row r="4" spans="1:10" ht="30" customHeight="1" x14ac:dyDescent="0.2">
      <c r="A4" s="26" t="s">
        <v>2900</v>
      </c>
      <c r="B4" s="27" t="s">
        <v>1</v>
      </c>
      <c r="C4" s="27" t="s">
        <v>1</v>
      </c>
      <c r="D4" s="27" t="s">
        <v>1</v>
      </c>
      <c r="E4" s="27" t="s">
        <v>1</v>
      </c>
      <c r="F4" s="28">
        <v>283</v>
      </c>
      <c r="G4" s="27" t="s">
        <v>1</v>
      </c>
      <c r="H4" s="27" t="s">
        <v>1</v>
      </c>
      <c r="I4" s="15"/>
      <c r="J4" s="15"/>
    </row>
    <row r="5" spans="1:10" ht="30" customHeight="1" x14ac:dyDescent="0.2">
      <c r="A5" s="26" t="s">
        <v>2901</v>
      </c>
      <c r="B5" s="27" t="s">
        <v>1</v>
      </c>
      <c r="C5" s="27" t="s">
        <v>1</v>
      </c>
      <c r="D5" s="27" t="s">
        <v>1</v>
      </c>
      <c r="E5" s="27" t="s">
        <v>1</v>
      </c>
      <c r="F5" s="28">
        <v>0</v>
      </c>
      <c r="G5" s="27" t="s">
        <v>1</v>
      </c>
      <c r="H5" s="27" t="s">
        <v>1</v>
      </c>
      <c r="I5" s="15"/>
      <c r="J5" s="15"/>
    </row>
    <row r="6" spans="1:10" ht="30" customHeight="1" x14ac:dyDescent="0.2">
      <c r="A6" s="26" t="s">
        <v>2902</v>
      </c>
      <c r="B6" s="27" t="s">
        <v>1</v>
      </c>
      <c r="C6" s="27" t="s">
        <v>1</v>
      </c>
      <c r="D6" s="27" t="s">
        <v>1</v>
      </c>
      <c r="E6" s="27" t="s">
        <v>1</v>
      </c>
      <c r="F6" s="28">
        <v>283</v>
      </c>
      <c r="G6" s="27" t="s">
        <v>1</v>
      </c>
      <c r="H6" s="27" t="s">
        <v>1</v>
      </c>
      <c r="I6" s="15"/>
      <c r="J6" s="15"/>
    </row>
    <row r="7" spans="1:10" x14ac:dyDescent="0.2">
      <c r="A7" s="15"/>
      <c r="B7" s="15"/>
      <c r="C7" s="15"/>
      <c r="D7" s="15"/>
      <c r="E7" s="15"/>
      <c r="F7" s="15"/>
      <c r="G7" s="15"/>
      <c r="H7" s="15"/>
      <c r="I7" s="15"/>
      <c r="J7" s="15"/>
    </row>
    <row r="9" spans="1:10" ht="38.25" x14ac:dyDescent="0.2">
      <c r="A9" s="19" t="s">
        <v>4</v>
      </c>
      <c r="B9" s="19" t="s">
        <v>5</v>
      </c>
      <c r="C9" s="19" t="s">
        <v>6</v>
      </c>
      <c r="D9" s="19" t="s">
        <v>7</v>
      </c>
      <c r="E9" s="17" t="s">
        <v>8</v>
      </c>
      <c r="F9" s="19" t="s">
        <v>9</v>
      </c>
      <c r="G9" s="19" t="s">
        <v>10</v>
      </c>
      <c r="H9" s="19" t="s">
        <v>11</v>
      </c>
      <c r="I9" s="19" t="s">
        <v>12</v>
      </c>
      <c r="J9" s="19"/>
    </row>
    <row r="10" spans="1:10" x14ac:dyDescent="0.2">
      <c r="A10" s="18" t="s">
        <v>811</v>
      </c>
      <c r="B10" s="10">
        <v>54</v>
      </c>
      <c r="C10" s="12" t="s">
        <v>812</v>
      </c>
      <c r="D10" s="8" t="s">
        <v>813</v>
      </c>
      <c r="E10" s="22">
        <v>9</v>
      </c>
      <c r="F10" s="21">
        <f>$F$6/$E$92</f>
        <v>2.0554909936083672E-2</v>
      </c>
      <c r="G10" s="11">
        <f>ROUND(E10*F10, 0)</f>
        <v>0</v>
      </c>
      <c r="H10" s="11">
        <v>0</v>
      </c>
      <c r="I10" s="11">
        <v>0</v>
      </c>
      <c r="J10" s="18"/>
    </row>
    <row r="11" spans="1:10" x14ac:dyDescent="0.2">
      <c r="A11" s="18" t="s">
        <v>811</v>
      </c>
      <c r="B11" s="10">
        <v>54</v>
      </c>
      <c r="C11" s="12" t="s">
        <v>812</v>
      </c>
      <c r="D11" s="8" t="s">
        <v>814</v>
      </c>
      <c r="E11" s="22">
        <v>5</v>
      </c>
      <c r="F11" s="21">
        <f>$F$6/$E$92</f>
        <v>2.0554909936083672E-2</v>
      </c>
      <c r="G11" s="11">
        <f t="shared" ref="G11:G74" si="0">ROUND(E11*F11, 0)</f>
        <v>0</v>
      </c>
      <c r="H11" s="11">
        <v>0</v>
      </c>
      <c r="I11" s="11">
        <v>0</v>
      </c>
      <c r="J11" s="18"/>
    </row>
    <row r="12" spans="1:10" x14ac:dyDescent="0.2">
      <c r="A12" s="18" t="s">
        <v>811</v>
      </c>
      <c r="B12" s="10">
        <v>54</v>
      </c>
      <c r="C12" s="12" t="s">
        <v>812</v>
      </c>
      <c r="D12" s="8" t="s">
        <v>815</v>
      </c>
      <c r="E12" s="22">
        <v>8</v>
      </c>
      <c r="F12" s="21">
        <f>$F$6/$E$92</f>
        <v>2.0554909936083672E-2</v>
      </c>
      <c r="G12" s="11">
        <f t="shared" si="0"/>
        <v>0</v>
      </c>
      <c r="H12" s="11">
        <v>0</v>
      </c>
      <c r="I12" s="11">
        <v>0</v>
      </c>
      <c r="J12" s="18"/>
    </row>
    <row r="13" spans="1:10" x14ac:dyDescent="0.2">
      <c r="A13" s="18" t="s">
        <v>811</v>
      </c>
      <c r="B13" s="10">
        <v>54</v>
      </c>
      <c r="C13" s="12" t="s">
        <v>812</v>
      </c>
      <c r="D13" s="8" t="s">
        <v>816</v>
      </c>
      <c r="E13" s="22">
        <v>8</v>
      </c>
      <c r="F13" s="21">
        <f>$F$6/$E$92</f>
        <v>2.0554909936083672E-2</v>
      </c>
      <c r="G13" s="11">
        <f t="shared" si="0"/>
        <v>0</v>
      </c>
      <c r="H13" s="11">
        <v>0</v>
      </c>
      <c r="I13" s="11">
        <v>0</v>
      </c>
      <c r="J13" s="18"/>
    </row>
    <row r="14" spans="1:10" x14ac:dyDescent="0.2">
      <c r="A14" s="18" t="s">
        <v>811</v>
      </c>
      <c r="B14" s="10">
        <v>54</v>
      </c>
      <c r="C14" s="12" t="s">
        <v>812</v>
      </c>
      <c r="D14" s="8" t="s">
        <v>817</v>
      </c>
      <c r="E14" s="22">
        <v>13</v>
      </c>
      <c r="F14" s="21">
        <f>$F$6/$E$92</f>
        <v>2.0554909936083672E-2</v>
      </c>
      <c r="G14" s="11">
        <f t="shared" si="0"/>
        <v>0</v>
      </c>
      <c r="H14" s="11">
        <v>0</v>
      </c>
      <c r="I14" s="11">
        <v>0</v>
      </c>
      <c r="J14" s="18"/>
    </row>
    <row r="15" spans="1:10" x14ac:dyDescent="0.2">
      <c r="A15" s="18" t="s">
        <v>811</v>
      </c>
      <c r="B15" s="10">
        <v>54</v>
      </c>
      <c r="C15" s="12" t="s">
        <v>812</v>
      </c>
      <c r="D15" s="8" t="s">
        <v>818</v>
      </c>
      <c r="E15" s="22">
        <v>8</v>
      </c>
      <c r="F15" s="21">
        <f>$F$6/$E$92</f>
        <v>2.0554909936083672E-2</v>
      </c>
      <c r="G15" s="11">
        <f t="shared" si="0"/>
        <v>0</v>
      </c>
      <c r="H15" s="11">
        <v>0</v>
      </c>
      <c r="I15" s="11">
        <v>0</v>
      </c>
      <c r="J15" s="18"/>
    </row>
    <row r="16" spans="1:10" x14ac:dyDescent="0.2">
      <c r="A16" s="18" t="s">
        <v>811</v>
      </c>
      <c r="B16" s="10">
        <v>54</v>
      </c>
      <c r="C16" s="12" t="s">
        <v>812</v>
      </c>
      <c r="D16" s="8" t="s">
        <v>819</v>
      </c>
      <c r="E16" s="22">
        <v>8</v>
      </c>
      <c r="F16" s="21">
        <f>$F$6/$E$92</f>
        <v>2.0554909936083672E-2</v>
      </c>
      <c r="G16" s="11">
        <f t="shared" si="0"/>
        <v>0</v>
      </c>
      <c r="H16" s="11">
        <v>0</v>
      </c>
      <c r="I16" s="11">
        <v>0</v>
      </c>
      <c r="J16" s="18"/>
    </row>
    <row r="17" spans="1:10" ht="12.6" customHeight="1" x14ac:dyDescent="0.2">
      <c r="A17" s="18" t="s">
        <v>811</v>
      </c>
      <c r="B17" s="10">
        <v>54</v>
      </c>
      <c r="C17" s="12" t="s">
        <v>812</v>
      </c>
      <c r="D17" s="8" t="s">
        <v>820</v>
      </c>
      <c r="E17" s="22">
        <v>10</v>
      </c>
      <c r="F17" s="21">
        <f>$F$6/$E$92</f>
        <v>2.0554909936083672E-2</v>
      </c>
      <c r="G17" s="11">
        <f t="shared" si="0"/>
        <v>0</v>
      </c>
      <c r="H17" s="11">
        <v>0</v>
      </c>
      <c r="I17" s="11">
        <v>0</v>
      </c>
      <c r="J17" s="18"/>
    </row>
    <row r="18" spans="1:10" x14ac:dyDescent="0.2">
      <c r="A18" s="18" t="s">
        <v>811</v>
      </c>
      <c r="B18" s="10">
        <v>54</v>
      </c>
      <c r="C18" s="12" t="s">
        <v>812</v>
      </c>
      <c r="D18" s="8" t="s">
        <v>821</v>
      </c>
      <c r="E18" s="22">
        <v>4</v>
      </c>
      <c r="F18" s="21">
        <f>$F$6/$E$92</f>
        <v>2.0554909936083672E-2</v>
      </c>
      <c r="G18" s="11">
        <f t="shared" si="0"/>
        <v>0</v>
      </c>
      <c r="H18" s="11">
        <v>0</v>
      </c>
      <c r="I18" s="11">
        <v>0</v>
      </c>
      <c r="J18" s="18"/>
    </row>
    <row r="19" spans="1:10" x14ac:dyDescent="0.2">
      <c r="A19" s="18" t="s">
        <v>811</v>
      </c>
      <c r="B19" s="10">
        <v>1353</v>
      </c>
      <c r="C19" s="12" t="s">
        <v>822</v>
      </c>
      <c r="D19" s="8" t="s">
        <v>823</v>
      </c>
      <c r="E19" s="22">
        <v>273</v>
      </c>
      <c r="F19" s="21">
        <f>$F$6/$E$92</f>
        <v>2.0554909936083672E-2</v>
      </c>
      <c r="G19" s="11">
        <f t="shared" si="0"/>
        <v>6</v>
      </c>
      <c r="H19" s="11">
        <v>6</v>
      </c>
      <c r="I19" s="11">
        <v>6</v>
      </c>
      <c r="J19" s="18"/>
    </row>
    <row r="20" spans="1:10" x14ac:dyDescent="0.2">
      <c r="A20" s="18" t="s">
        <v>811</v>
      </c>
      <c r="B20" s="10">
        <v>1355</v>
      </c>
      <c r="C20" s="12" t="s">
        <v>824</v>
      </c>
      <c r="D20" s="8" t="s">
        <v>245</v>
      </c>
      <c r="E20" s="22">
        <v>21</v>
      </c>
      <c r="F20" s="21">
        <f>$F$6/$E$92</f>
        <v>2.0554909936083672E-2</v>
      </c>
      <c r="G20" s="11">
        <f t="shared" si="0"/>
        <v>0</v>
      </c>
      <c r="H20" s="11">
        <v>0</v>
      </c>
      <c r="I20" s="11">
        <v>0</v>
      </c>
      <c r="J20" s="18"/>
    </row>
    <row r="21" spans="1:10" x14ac:dyDescent="0.2">
      <c r="A21" s="18" t="s">
        <v>811</v>
      </c>
      <c r="B21" s="10">
        <v>1355</v>
      </c>
      <c r="C21" s="12" t="s">
        <v>824</v>
      </c>
      <c r="D21" s="8" t="s">
        <v>327</v>
      </c>
      <c r="E21" s="22">
        <v>19</v>
      </c>
      <c r="F21" s="21">
        <f>$F$6/$E$92</f>
        <v>2.0554909936083672E-2</v>
      </c>
      <c r="G21" s="11">
        <f t="shared" si="0"/>
        <v>0</v>
      </c>
      <c r="H21" s="11">
        <v>0</v>
      </c>
      <c r="I21" s="11">
        <v>0</v>
      </c>
      <c r="J21" s="18"/>
    </row>
    <row r="22" spans="1:10" x14ac:dyDescent="0.2">
      <c r="A22" s="18" t="s">
        <v>811</v>
      </c>
      <c r="B22" s="10">
        <v>1355</v>
      </c>
      <c r="C22" s="12" t="s">
        <v>824</v>
      </c>
      <c r="D22" s="8" t="s">
        <v>16</v>
      </c>
      <c r="E22" s="22">
        <v>386</v>
      </c>
      <c r="F22" s="21">
        <f>$F$6/$E$92</f>
        <v>2.0554909936083672E-2</v>
      </c>
      <c r="G22" s="11">
        <f t="shared" si="0"/>
        <v>8</v>
      </c>
      <c r="H22" s="11">
        <v>8</v>
      </c>
      <c r="I22" s="11">
        <v>8</v>
      </c>
      <c r="J22" s="18"/>
    </row>
    <row r="23" spans="1:10" x14ac:dyDescent="0.2">
      <c r="A23" s="18" t="s">
        <v>811</v>
      </c>
      <c r="B23" s="10">
        <v>1355</v>
      </c>
      <c r="C23" s="12" t="s">
        <v>824</v>
      </c>
      <c r="D23" s="8" t="s">
        <v>204</v>
      </c>
      <c r="E23" s="22">
        <v>30</v>
      </c>
      <c r="F23" s="21">
        <f>$F$6/$E$92</f>
        <v>2.0554909936083672E-2</v>
      </c>
      <c r="G23" s="11">
        <f t="shared" si="0"/>
        <v>1</v>
      </c>
      <c r="H23" s="11">
        <v>1</v>
      </c>
      <c r="I23" s="11">
        <v>1</v>
      </c>
      <c r="J23" s="18"/>
    </row>
    <row r="24" spans="1:10" x14ac:dyDescent="0.2">
      <c r="A24" s="18" t="s">
        <v>811</v>
      </c>
      <c r="B24" s="10">
        <v>1355</v>
      </c>
      <c r="C24" s="12" t="s">
        <v>824</v>
      </c>
      <c r="D24" s="8" t="s">
        <v>251</v>
      </c>
      <c r="E24" s="22">
        <v>20</v>
      </c>
      <c r="F24" s="21">
        <f>$F$6/$E$92</f>
        <v>2.0554909936083672E-2</v>
      </c>
      <c r="G24" s="11">
        <f t="shared" si="0"/>
        <v>0</v>
      </c>
      <c r="H24" s="11">
        <v>0</v>
      </c>
      <c r="I24" s="11">
        <v>0</v>
      </c>
      <c r="J24" s="18"/>
    </row>
    <row r="25" spans="1:10" x14ac:dyDescent="0.2">
      <c r="A25" s="18" t="s">
        <v>811</v>
      </c>
      <c r="B25" s="10">
        <v>1355</v>
      </c>
      <c r="C25" s="12" t="s">
        <v>824</v>
      </c>
      <c r="D25" s="8" t="s">
        <v>136</v>
      </c>
      <c r="E25" s="22">
        <v>12</v>
      </c>
      <c r="F25" s="21">
        <f>$F$6/$E$92</f>
        <v>2.0554909936083672E-2</v>
      </c>
      <c r="G25" s="11">
        <f t="shared" si="0"/>
        <v>0</v>
      </c>
      <c r="H25" s="11">
        <v>0</v>
      </c>
      <c r="I25" s="11">
        <v>0</v>
      </c>
      <c r="J25" s="18"/>
    </row>
    <row r="26" spans="1:10" x14ac:dyDescent="0.2">
      <c r="A26" s="18" t="s">
        <v>811</v>
      </c>
      <c r="B26" s="10">
        <v>1355</v>
      </c>
      <c r="C26" s="12" t="s">
        <v>824</v>
      </c>
      <c r="D26" s="8" t="s">
        <v>237</v>
      </c>
      <c r="E26" s="22">
        <v>22</v>
      </c>
      <c r="F26" s="21">
        <f>$F$6/$E$92</f>
        <v>2.0554909936083672E-2</v>
      </c>
      <c r="G26" s="11">
        <f t="shared" si="0"/>
        <v>0</v>
      </c>
      <c r="H26" s="11">
        <v>0</v>
      </c>
      <c r="I26" s="11">
        <v>0</v>
      </c>
      <c r="J26" s="18"/>
    </row>
    <row r="27" spans="1:10" x14ac:dyDescent="0.2">
      <c r="A27" s="18" t="s">
        <v>811</v>
      </c>
      <c r="B27" s="10">
        <v>1355</v>
      </c>
      <c r="C27" s="12" t="s">
        <v>824</v>
      </c>
      <c r="D27" s="8" t="s">
        <v>119</v>
      </c>
      <c r="E27" s="22">
        <v>27</v>
      </c>
      <c r="F27" s="21">
        <f>$F$6/$E$92</f>
        <v>2.0554909936083672E-2</v>
      </c>
      <c r="G27" s="11">
        <f t="shared" si="0"/>
        <v>1</v>
      </c>
      <c r="H27" s="11">
        <v>1</v>
      </c>
      <c r="I27" s="11">
        <v>1</v>
      </c>
      <c r="J27" s="18"/>
    </row>
    <row r="28" spans="1:10" x14ac:dyDescent="0.2">
      <c r="A28" s="18" t="s">
        <v>811</v>
      </c>
      <c r="B28" s="10">
        <v>1356</v>
      </c>
      <c r="C28" s="12" t="s">
        <v>825</v>
      </c>
      <c r="D28" s="8" t="s">
        <v>18</v>
      </c>
      <c r="E28" s="22">
        <v>641</v>
      </c>
      <c r="F28" s="21">
        <f>$F$6/$E$92</f>
        <v>2.0554909936083672E-2</v>
      </c>
      <c r="G28" s="11">
        <f t="shared" si="0"/>
        <v>13</v>
      </c>
      <c r="H28" s="11">
        <v>14</v>
      </c>
      <c r="I28" s="11">
        <v>14</v>
      </c>
      <c r="J28" s="18"/>
    </row>
    <row r="29" spans="1:10" x14ac:dyDescent="0.2">
      <c r="A29" s="18" t="s">
        <v>811</v>
      </c>
      <c r="B29" s="10">
        <v>1356</v>
      </c>
      <c r="C29" s="12" t="s">
        <v>825</v>
      </c>
      <c r="D29" s="8" t="s">
        <v>15</v>
      </c>
      <c r="E29" s="22">
        <v>669</v>
      </c>
      <c r="F29" s="21">
        <f>$F$6/$E$92</f>
        <v>2.0554909936083672E-2</v>
      </c>
      <c r="G29" s="11">
        <f t="shared" si="0"/>
        <v>14</v>
      </c>
      <c r="H29" s="11">
        <v>15</v>
      </c>
      <c r="I29" s="11">
        <v>15</v>
      </c>
      <c r="J29" s="18"/>
    </row>
    <row r="30" spans="1:10" x14ac:dyDescent="0.2">
      <c r="A30" s="18" t="s">
        <v>811</v>
      </c>
      <c r="B30" s="10">
        <v>1356</v>
      </c>
      <c r="C30" s="12" t="s">
        <v>825</v>
      </c>
      <c r="D30" s="8" t="s">
        <v>16</v>
      </c>
      <c r="E30" s="22">
        <v>649</v>
      </c>
      <c r="F30" s="21">
        <f>$F$6/$E$92</f>
        <v>2.0554909936083672E-2</v>
      </c>
      <c r="G30" s="11">
        <f t="shared" si="0"/>
        <v>13</v>
      </c>
      <c r="H30" s="11">
        <v>14</v>
      </c>
      <c r="I30" s="11">
        <v>14</v>
      </c>
      <c r="J30" s="18"/>
    </row>
    <row r="31" spans="1:10" x14ac:dyDescent="0.2">
      <c r="A31" s="18" t="s">
        <v>811</v>
      </c>
      <c r="B31" s="10">
        <v>1356</v>
      </c>
      <c r="C31" s="12" t="s">
        <v>825</v>
      </c>
      <c r="D31" s="8" t="s">
        <v>23</v>
      </c>
      <c r="E31" s="22">
        <v>740</v>
      </c>
      <c r="F31" s="21">
        <f>$F$6/$E$92</f>
        <v>2.0554909936083672E-2</v>
      </c>
      <c r="G31" s="11">
        <f t="shared" si="0"/>
        <v>15</v>
      </c>
      <c r="H31" s="11">
        <v>16</v>
      </c>
      <c r="I31" s="11">
        <v>16</v>
      </c>
      <c r="J31" s="18"/>
    </row>
    <row r="32" spans="1:10" x14ac:dyDescent="0.2">
      <c r="A32" s="18" t="s">
        <v>811</v>
      </c>
      <c r="B32" s="10">
        <v>1363</v>
      </c>
      <c r="C32" s="12" t="s">
        <v>826</v>
      </c>
      <c r="D32" s="8" t="s">
        <v>355</v>
      </c>
      <c r="E32" s="22">
        <v>94</v>
      </c>
      <c r="F32" s="21">
        <f>$F$6/$E$92</f>
        <v>2.0554909936083672E-2</v>
      </c>
      <c r="G32" s="11">
        <f t="shared" si="0"/>
        <v>2</v>
      </c>
      <c r="H32" s="11">
        <v>2</v>
      </c>
      <c r="I32" s="11">
        <v>2</v>
      </c>
      <c r="J32" s="18"/>
    </row>
    <row r="33" spans="1:10" x14ac:dyDescent="0.2">
      <c r="A33" s="18" t="s">
        <v>811</v>
      </c>
      <c r="B33" s="10">
        <v>1363</v>
      </c>
      <c r="C33" s="12" t="s">
        <v>826</v>
      </c>
      <c r="D33" s="8" t="s">
        <v>356</v>
      </c>
      <c r="E33" s="22">
        <v>89</v>
      </c>
      <c r="F33" s="21">
        <f>$F$6/$E$92</f>
        <v>2.0554909936083672E-2</v>
      </c>
      <c r="G33" s="11">
        <f t="shared" si="0"/>
        <v>2</v>
      </c>
      <c r="H33" s="11">
        <v>2</v>
      </c>
      <c r="I33" s="11">
        <v>2</v>
      </c>
      <c r="J33" s="18"/>
    </row>
    <row r="34" spans="1:10" x14ac:dyDescent="0.2">
      <c r="A34" s="18" t="s">
        <v>811</v>
      </c>
      <c r="B34" s="10">
        <v>1364</v>
      </c>
      <c r="C34" s="12" t="s">
        <v>827</v>
      </c>
      <c r="D34" s="8" t="s">
        <v>18</v>
      </c>
      <c r="E34" s="22">
        <v>403</v>
      </c>
      <c r="F34" s="21">
        <f>$F$6/$E$92</f>
        <v>2.0554909936083672E-2</v>
      </c>
      <c r="G34" s="11">
        <f t="shared" si="0"/>
        <v>8</v>
      </c>
      <c r="H34" s="11">
        <v>8</v>
      </c>
      <c r="I34" s="11">
        <v>8</v>
      </c>
      <c r="J34" s="18"/>
    </row>
    <row r="35" spans="1:10" x14ac:dyDescent="0.2">
      <c r="A35" s="18" t="s">
        <v>811</v>
      </c>
      <c r="B35" s="10">
        <v>1364</v>
      </c>
      <c r="C35" s="12" t="s">
        <v>827</v>
      </c>
      <c r="D35" s="8" t="s">
        <v>15</v>
      </c>
      <c r="E35" s="22">
        <v>387</v>
      </c>
      <c r="F35" s="21">
        <f>$F$6/$E$92</f>
        <v>2.0554909936083672E-2</v>
      </c>
      <c r="G35" s="11">
        <f t="shared" si="0"/>
        <v>8</v>
      </c>
      <c r="H35" s="11">
        <v>8</v>
      </c>
      <c r="I35" s="11">
        <v>8</v>
      </c>
      <c r="J35" s="18"/>
    </row>
    <row r="36" spans="1:10" x14ac:dyDescent="0.2">
      <c r="A36" s="18" t="s">
        <v>811</v>
      </c>
      <c r="B36" s="10">
        <v>1364</v>
      </c>
      <c r="C36" s="12" t="s">
        <v>827</v>
      </c>
      <c r="D36" s="8" t="s">
        <v>16</v>
      </c>
      <c r="E36" s="22">
        <v>593</v>
      </c>
      <c r="F36" s="21">
        <f>$F$6/$E$92</f>
        <v>2.0554909936083672E-2</v>
      </c>
      <c r="G36" s="11">
        <f t="shared" si="0"/>
        <v>12</v>
      </c>
      <c r="H36" s="11">
        <v>12</v>
      </c>
      <c r="I36" s="11">
        <v>12</v>
      </c>
      <c r="J36" s="18"/>
    </row>
    <row r="37" spans="1:10" x14ac:dyDescent="0.2">
      <c r="A37" s="18" t="s">
        <v>811</v>
      </c>
      <c r="B37" s="10">
        <v>1364</v>
      </c>
      <c r="C37" s="12" t="s">
        <v>827</v>
      </c>
      <c r="D37" s="8" t="s">
        <v>23</v>
      </c>
      <c r="E37" s="22">
        <v>701</v>
      </c>
      <c r="F37" s="21">
        <f>$F$6/$E$92</f>
        <v>2.0554909936083672E-2</v>
      </c>
      <c r="G37" s="11">
        <f t="shared" si="0"/>
        <v>14</v>
      </c>
      <c r="H37" s="11">
        <v>15</v>
      </c>
      <c r="I37" s="11">
        <v>15</v>
      </c>
      <c r="J37" s="18"/>
    </row>
    <row r="38" spans="1:10" x14ac:dyDescent="0.2">
      <c r="A38" s="18" t="s">
        <v>811</v>
      </c>
      <c r="B38" s="10">
        <v>1366</v>
      </c>
      <c r="C38" s="12" t="s">
        <v>828</v>
      </c>
      <c r="D38" s="8" t="s">
        <v>19</v>
      </c>
      <c r="E38" s="5">
        <v>0</v>
      </c>
      <c r="F38" s="21">
        <f>$F$6/$E$92</f>
        <v>2.0554909936083672E-2</v>
      </c>
      <c r="G38" s="11">
        <f t="shared" si="0"/>
        <v>0</v>
      </c>
      <c r="H38" s="11">
        <v>0</v>
      </c>
      <c r="I38" s="11">
        <v>0</v>
      </c>
      <c r="J38" s="18"/>
    </row>
    <row r="39" spans="1:10" x14ac:dyDescent="0.2">
      <c r="A39" s="18" t="s">
        <v>811</v>
      </c>
      <c r="B39" s="10">
        <v>1366</v>
      </c>
      <c r="C39" s="12" t="s">
        <v>828</v>
      </c>
      <c r="D39" s="8" t="s">
        <v>249</v>
      </c>
      <c r="E39" s="22">
        <v>29</v>
      </c>
      <c r="F39" s="21">
        <f>$F$6/$E$92</f>
        <v>2.0554909936083672E-2</v>
      </c>
      <c r="G39" s="11">
        <f t="shared" si="0"/>
        <v>1</v>
      </c>
      <c r="H39" s="11">
        <v>1</v>
      </c>
      <c r="I39" s="11">
        <v>1</v>
      </c>
      <c r="J39" s="18"/>
    </row>
    <row r="40" spans="1:10" x14ac:dyDescent="0.2">
      <c r="A40" s="18" t="s">
        <v>811</v>
      </c>
      <c r="B40" s="10">
        <v>1378</v>
      </c>
      <c r="C40" s="12" t="s">
        <v>829</v>
      </c>
      <c r="D40" s="8" t="s">
        <v>830</v>
      </c>
      <c r="E40" s="22">
        <v>126</v>
      </c>
      <c r="F40" s="21">
        <f>$F$6/$E$92</f>
        <v>2.0554909936083672E-2</v>
      </c>
      <c r="G40" s="11">
        <f t="shared" si="0"/>
        <v>3</v>
      </c>
      <c r="H40" s="11">
        <v>3</v>
      </c>
      <c r="I40" s="11">
        <v>3</v>
      </c>
      <c r="J40" s="18"/>
    </row>
    <row r="41" spans="1:10" x14ac:dyDescent="0.2">
      <c r="A41" s="18" t="s">
        <v>811</v>
      </c>
      <c r="B41" s="10">
        <v>1378</v>
      </c>
      <c r="C41" s="12" t="s">
        <v>829</v>
      </c>
      <c r="D41" s="8" t="s">
        <v>831</v>
      </c>
      <c r="E41" s="22">
        <v>111</v>
      </c>
      <c r="F41" s="21">
        <f>$F$6/$E$92</f>
        <v>2.0554909936083672E-2</v>
      </c>
      <c r="G41" s="11">
        <f t="shared" si="0"/>
        <v>2</v>
      </c>
      <c r="H41" s="11">
        <v>2</v>
      </c>
      <c r="I41" s="11">
        <v>2</v>
      </c>
      <c r="J41" s="18"/>
    </row>
    <row r="42" spans="1:10" x14ac:dyDescent="0.2">
      <c r="A42" s="18" t="s">
        <v>811</v>
      </c>
      <c r="B42" s="10">
        <v>1378</v>
      </c>
      <c r="C42" s="12" t="s">
        <v>829</v>
      </c>
      <c r="D42" s="8" t="s">
        <v>832</v>
      </c>
      <c r="E42" s="22">
        <v>120</v>
      </c>
      <c r="F42" s="21">
        <f>$F$6/$E$92</f>
        <v>2.0554909936083672E-2</v>
      </c>
      <c r="G42" s="11">
        <f t="shared" si="0"/>
        <v>2</v>
      </c>
      <c r="H42" s="11">
        <v>2</v>
      </c>
      <c r="I42" s="11">
        <v>2</v>
      </c>
      <c r="J42" s="18"/>
    </row>
    <row r="43" spans="1:10" x14ac:dyDescent="0.2">
      <c r="A43" s="18" t="s">
        <v>811</v>
      </c>
      <c r="B43" s="10">
        <v>1379</v>
      </c>
      <c r="C43" s="12" t="s">
        <v>833</v>
      </c>
      <c r="D43" s="8" t="s">
        <v>18</v>
      </c>
      <c r="E43" s="22">
        <v>214</v>
      </c>
      <c r="F43" s="21">
        <f>$F$6/$E$92</f>
        <v>2.0554909936083672E-2</v>
      </c>
      <c r="G43" s="11">
        <f t="shared" si="0"/>
        <v>4</v>
      </c>
      <c r="H43" s="11">
        <v>4</v>
      </c>
      <c r="I43" s="11">
        <v>4</v>
      </c>
      <c r="J43" s="18"/>
    </row>
    <row r="44" spans="1:10" x14ac:dyDescent="0.2">
      <c r="A44" s="18" t="s">
        <v>811</v>
      </c>
      <c r="B44" s="10">
        <v>1379</v>
      </c>
      <c r="C44" s="12" t="s">
        <v>833</v>
      </c>
      <c r="D44" s="8" t="s">
        <v>15</v>
      </c>
      <c r="E44" s="22">
        <v>211</v>
      </c>
      <c r="F44" s="21">
        <f>$F$6/$E$92</f>
        <v>2.0554909936083672E-2</v>
      </c>
      <c r="G44" s="11">
        <f t="shared" si="0"/>
        <v>4</v>
      </c>
      <c r="H44" s="11">
        <v>4</v>
      </c>
      <c r="I44" s="11">
        <v>4</v>
      </c>
      <c r="J44" s="18"/>
    </row>
    <row r="45" spans="1:10" x14ac:dyDescent="0.2">
      <c r="A45" s="18" t="s">
        <v>811</v>
      </c>
      <c r="B45" s="10">
        <v>1379</v>
      </c>
      <c r="C45" s="12" t="s">
        <v>833</v>
      </c>
      <c r="D45" s="8" t="s">
        <v>16</v>
      </c>
      <c r="E45" s="22">
        <v>209</v>
      </c>
      <c r="F45" s="21">
        <f>$F$6/$E$92</f>
        <v>2.0554909936083672E-2</v>
      </c>
      <c r="G45" s="11">
        <f t="shared" si="0"/>
        <v>4</v>
      </c>
      <c r="H45" s="11">
        <v>4</v>
      </c>
      <c r="I45" s="11">
        <v>4</v>
      </c>
      <c r="J45" s="18"/>
    </row>
    <row r="46" spans="1:10" x14ac:dyDescent="0.2">
      <c r="A46" s="18" t="s">
        <v>811</v>
      </c>
      <c r="B46" s="10">
        <v>1379</v>
      </c>
      <c r="C46" s="12" t="s">
        <v>833</v>
      </c>
      <c r="D46" s="8" t="s">
        <v>23</v>
      </c>
      <c r="E46" s="22">
        <v>218</v>
      </c>
      <c r="F46" s="21">
        <f>$F$6/$E$92</f>
        <v>2.0554909936083672E-2</v>
      </c>
      <c r="G46" s="11">
        <f t="shared" si="0"/>
        <v>4</v>
      </c>
      <c r="H46" s="11">
        <v>4</v>
      </c>
      <c r="I46" s="11">
        <v>4</v>
      </c>
      <c r="J46" s="18"/>
    </row>
    <row r="47" spans="1:10" x14ac:dyDescent="0.2">
      <c r="A47" s="18" t="s">
        <v>811</v>
      </c>
      <c r="B47" s="10">
        <v>1379</v>
      </c>
      <c r="C47" s="12" t="s">
        <v>833</v>
      </c>
      <c r="D47" s="8" t="s">
        <v>204</v>
      </c>
      <c r="E47" s="22">
        <v>220</v>
      </c>
      <c r="F47" s="21">
        <f>$F$6/$E$92</f>
        <v>2.0554909936083672E-2</v>
      </c>
      <c r="G47" s="11">
        <f t="shared" si="0"/>
        <v>5</v>
      </c>
      <c r="H47" s="11">
        <v>5</v>
      </c>
      <c r="I47" s="11">
        <v>5</v>
      </c>
      <c r="J47" s="18"/>
    </row>
    <row r="48" spans="1:10" x14ac:dyDescent="0.2">
      <c r="A48" s="18" t="s">
        <v>811</v>
      </c>
      <c r="B48" s="10">
        <v>1379</v>
      </c>
      <c r="C48" s="12" t="s">
        <v>833</v>
      </c>
      <c r="D48" s="8" t="s">
        <v>251</v>
      </c>
      <c r="E48" s="22">
        <v>210</v>
      </c>
      <c r="F48" s="21">
        <f>$F$6/$E$92</f>
        <v>2.0554909936083672E-2</v>
      </c>
      <c r="G48" s="11">
        <f t="shared" si="0"/>
        <v>4</v>
      </c>
      <c r="H48" s="11">
        <v>4</v>
      </c>
      <c r="I48" s="11">
        <v>4</v>
      </c>
      <c r="J48" s="18"/>
    </row>
    <row r="49" spans="1:10" x14ac:dyDescent="0.2">
      <c r="A49" s="18" t="s">
        <v>811</v>
      </c>
      <c r="B49" s="10">
        <v>1379</v>
      </c>
      <c r="C49" s="12" t="s">
        <v>833</v>
      </c>
      <c r="D49" s="8" t="s">
        <v>136</v>
      </c>
      <c r="E49" s="22">
        <v>205</v>
      </c>
      <c r="F49" s="21">
        <f>$F$6/$E$92</f>
        <v>2.0554909936083672E-2</v>
      </c>
      <c r="G49" s="11">
        <f t="shared" si="0"/>
        <v>4</v>
      </c>
      <c r="H49" s="11">
        <v>4</v>
      </c>
      <c r="I49" s="11">
        <v>4</v>
      </c>
      <c r="J49" s="18"/>
    </row>
    <row r="50" spans="1:10" x14ac:dyDescent="0.2">
      <c r="A50" s="18" t="s">
        <v>811</v>
      </c>
      <c r="B50" s="10">
        <v>1379</v>
      </c>
      <c r="C50" s="12" t="s">
        <v>833</v>
      </c>
      <c r="D50" s="8" t="s">
        <v>237</v>
      </c>
      <c r="E50" s="22">
        <v>211</v>
      </c>
      <c r="F50" s="21">
        <f>$F$6/$E$92</f>
        <v>2.0554909936083672E-2</v>
      </c>
      <c r="G50" s="11">
        <f t="shared" si="0"/>
        <v>4</v>
      </c>
      <c r="H50" s="11">
        <v>4</v>
      </c>
      <c r="I50" s="11">
        <v>4</v>
      </c>
      <c r="J50" s="18"/>
    </row>
    <row r="51" spans="1:10" x14ac:dyDescent="0.2">
      <c r="A51" s="18" t="s">
        <v>811</v>
      </c>
      <c r="B51" s="10">
        <v>1379</v>
      </c>
      <c r="C51" s="12" t="s">
        <v>833</v>
      </c>
      <c r="D51" s="8" t="s">
        <v>119</v>
      </c>
      <c r="E51" s="22">
        <v>197</v>
      </c>
      <c r="F51" s="21">
        <f>$F$6/$E$92</f>
        <v>2.0554909936083672E-2</v>
      </c>
      <c r="G51" s="11">
        <f t="shared" si="0"/>
        <v>4</v>
      </c>
      <c r="H51" s="11">
        <v>4</v>
      </c>
      <c r="I51" s="11">
        <v>4</v>
      </c>
      <c r="J51" s="18"/>
    </row>
    <row r="52" spans="1:10" x14ac:dyDescent="0.2">
      <c r="A52" s="18" t="s">
        <v>811</v>
      </c>
      <c r="B52" s="10">
        <v>1383</v>
      </c>
      <c r="C52" s="12" t="s">
        <v>834</v>
      </c>
      <c r="D52" s="8" t="s">
        <v>835</v>
      </c>
      <c r="E52" s="22">
        <v>2</v>
      </c>
      <c r="F52" s="21">
        <f>$F$6/$E$92</f>
        <v>2.0554909936083672E-2</v>
      </c>
      <c r="G52" s="11">
        <f t="shared" si="0"/>
        <v>0</v>
      </c>
      <c r="H52" s="11">
        <v>0</v>
      </c>
      <c r="I52" s="11">
        <v>0</v>
      </c>
      <c r="J52" s="18"/>
    </row>
    <row r="53" spans="1:10" x14ac:dyDescent="0.2">
      <c r="A53" s="18" t="s">
        <v>811</v>
      </c>
      <c r="B53" s="10">
        <v>1384</v>
      </c>
      <c r="C53" s="12" t="s">
        <v>836</v>
      </c>
      <c r="D53" s="8" t="s">
        <v>18</v>
      </c>
      <c r="E53" s="22">
        <v>54</v>
      </c>
      <c r="F53" s="21">
        <f>$F$6/$E$92</f>
        <v>2.0554909936083672E-2</v>
      </c>
      <c r="G53" s="11">
        <f t="shared" si="0"/>
        <v>1</v>
      </c>
      <c r="H53" s="11">
        <v>1</v>
      </c>
      <c r="I53" s="11">
        <v>1</v>
      </c>
      <c r="J53" s="18"/>
    </row>
    <row r="54" spans="1:10" x14ac:dyDescent="0.2">
      <c r="A54" s="18" t="s">
        <v>811</v>
      </c>
      <c r="B54" s="10">
        <v>1384</v>
      </c>
      <c r="C54" s="12" t="s">
        <v>836</v>
      </c>
      <c r="D54" s="8" t="s">
        <v>15</v>
      </c>
      <c r="E54" s="22">
        <v>119</v>
      </c>
      <c r="F54" s="21">
        <f>$F$6/$E$92</f>
        <v>2.0554909936083672E-2</v>
      </c>
      <c r="G54" s="11">
        <f t="shared" si="0"/>
        <v>2</v>
      </c>
      <c r="H54" s="11">
        <v>2</v>
      </c>
      <c r="I54" s="11">
        <v>2</v>
      </c>
      <c r="J54" s="18"/>
    </row>
    <row r="55" spans="1:10" x14ac:dyDescent="0.2">
      <c r="A55" s="18" t="s">
        <v>811</v>
      </c>
      <c r="B55" s="10">
        <v>6018</v>
      </c>
      <c r="C55" s="12" t="s">
        <v>837</v>
      </c>
      <c r="D55" s="8" t="s">
        <v>15</v>
      </c>
      <c r="E55" s="22">
        <v>1022</v>
      </c>
      <c r="F55" s="21">
        <f>$F$6/$E$92</f>
        <v>2.0554909936083672E-2</v>
      </c>
      <c r="G55" s="11">
        <f t="shared" si="0"/>
        <v>21</v>
      </c>
      <c r="H55" s="11">
        <v>22</v>
      </c>
      <c r="I55" s="11">
        <v>22</v>
      </c>
      <c r="J55" s="18"/>
    </row>
    <row r="56" spans="1:10" x14ac:dyDescent="0.2">
      <c r="A56" s="18" t="s">
        <v>811</v>
      </c>
      <c r="B56" s="10">
        <v>6041</v>
      </c>
      <c r="C56" s="12" t="s">
        <v>838</v>
      </c>
      <c r="D56" s="8" t="s">
        <v>18</v>
      </c>
      <c r="E56" s="22">
        <v>355</v>
      </c>
      <c r="F56" s="21">
        <f>$F$6/$E$92</f>
        <v>2.0554909936083672E-2</v>
      </c>
      <c r="G56" s="11">
        <f t="shared" si="0"/>
        <v>7</v>
      </c>
      <c r="H56" s="11">
        <v>7</v>
      </c>
      <c r="I56" s="11">
        <v>7</v>
      </c>
      <c r="J56" s="18"/>
    </row>
    <row r="57" spans="1:10" x14ac:dyDescent="0.2">
      <c r="A57" s="18" t="s">
        <v>811</v>
      </c>
      <c r="B57" s="10">
        <v>6041</v>
      </c>
      <c r="C57" s="12" t="s">
        <v>838</v>
      </c>
      <c r="D57" s="8" t="s">
        <v>15</v>
      </c>
      <c r="E57" s="22">
        <v>703</v>
      </c>
      <c r="F57" s="21">
        <f>$F$6/$E$92</f>
        <v>2.0554909936083672E-2</v>
      </c>
      <c r="G57" s="11">
        <f t="shared" si="0"/>
        <v>14</v>
      </c>
      <c r="H57" s="11">
        <v>15</v>
      </c>
      <c r="I57" s="11">
        <v>15</v>
      </c>
      <c r="J57" s="18"/>
    </row>
    <row r="58" spans="1:10" x14ac:dyDescent="0.2">
      <c r="A58" s="18" t="s">
        <v>811</v>
      </c>
      <c r="B58" s="10">
        <v>6041</v>
      </c>
      <c r="C58" s="12" t="s">
        <v>838</v>
      </c>
      <c r="D58" s="8" t="s">
        <v>16</v>
      </c>
      <c r="E58" s="22">
        <v>235</v>
      </c>
      <c r="F58" s="21">
        <f>$F$6/$E$92</f>
        <v>2.0554909936083672E-2</v>
      </c>
      <c r="G58" s="11">
        <f t="shared" si="0"/>
        <v>5</v>
      </c>
      <c r="H58" s="11">
        <v>5</v>
      </c>
      <c r="I58" s="11">
        <v>5</v>
      </c>
      <c r="J58" s="18"/>
    </row>
    <row r="59" spans="1:10" x14ac:dyDescent="0.2">
      <c r="A59" s="18" t="s">
        <v>811</v>
      </c>
      <c r="B59" s="10">
        <v>6041</v>
      </c>
      <c r="C59" s="12" t="s">
        <v>838</v>
      </c>
      <c r="D59" s="8" t="s">
        <v>23</v>
      </c>
      <c r="E59" s="22">
        <v>260</v>
      </c>
      <c r="F59" s="21">
        <f>$F$6/$E$92</f>
        <v>2.0554909936083672E-2</v>
      </c>
      <c r="G59" s="11">
        <f t="shared" si="0"/>
        <v>5</v>
      </c>
      <c r="H59" s="11">
        <v>5</v>
      </c>
      <c r="I59" s="11">
        <v>5</v>
      </c>
      <c r="J59" s="18"/>
    </row>
    <row r="60" spans="1:10" x14ac:dyDescent="0.2">
      <c r="A60" s="18" t="s">
        <v>811</v>
      </c>
      <c r="B60" s="10">
        <v>6071</v>
      </c>
      <c r="C60" s="12" t="s">
        <v>839</v>
      </c>
      <c r="D60" s="8" t="s">
        <v>18</v>
      </c>
      <c r="E60" s="22">
        <v>773</v>
      </c>
      <c r="F60" s="21">
        <f>$F$6/$E$92</f>
        <v>2.0554909936083672E-2</v>
      </c>
      <c r="G60" s="11">
        <f t="shared" si="0"/>
        <v>16</v>
      </c>
      <c r="H60" s="11">
        <v>17</v>
      </c>
      <c r="I60" s="11">
        <v>17</v>
      </c>
      <c r="J60" s="18"/>
    </row>
    <row r="61" spans="1:10" x14ac:dyDescent="0.2">
      <c r="A61" s="18" t="s">
        <v>811</v>
      </c>
      <c r="B61" s="10">
        <v>6071</v>
      </c>
      <c r="C61" s="12" t="s">
        <v>839</v>
      </c>
      <c r="D61" s="8" t="s">
        <v>245</v>
      </c>
      <c r="E61" s="22">
        <v>10</v>
      </c>
      <c r="F61" s="21">
        <f>$F$6/$E$92</f>
        <v>2.0554909936083672E-2</v>
      </c>
      <c r="G61" s="11">
        <f t="shared" si="0"/>
        <v>0</v>
      </c>
      <c r="H61" s="11">
        <v>0</v>
      </c>
      <c r="I61" s="11">
        <v>0</v>
      </c>
      <c r="J61" s="18"/>
    </row>
    <row r="62" spans="1:10" x14ac:dyDescent="0.2">
      <c r="A62" s="18" t="s">
        <v>811</v>
      </c>
      <c r="B62" s="10">
        <v>6071</v>
      </c>
      <c r="C62" s="12" t="s">
        <v>839</v>
      </c>
      <c r="D62" s="8" t="s">
        <v>15</v>
      </c>
      <c r="E62" s="22">
        <v>484</v>
      </c>
      <c r="F62" s="21">
        <f>$F$6/$E$92</f>
        <v>2.0554909936083672E-2</v>
      </c>
      <c r="G62" s="11">
        <f t="shared" si="0"/>
        <v>10</v>
      </c>
      <c r="H62" s="11">
        <v>10</v>
      </c>
      <c r="I62" s="11">
        <v>10</v>
      </c>
      <c r="J62" s="18"/>
    </row>
    <row r="63" spans="1:10" x14ac:dyDescent="0.2">
      <c r="A63" s="18" t="s">
        <v>811</v>
      </c>
      <c r="B63" s="10">
        <v>6071</v>
      </c>
      <c r="C63" s="12" t="s">
        <v>839</v>
      </c>
      <c r="D63" s="8" t="s">
        <v>204</v>
      </c>
      <c r="E63" s="22">
        <v>24</v>
      </c>
      <c r="F63" s="21">
        <f>$F$6/$E$92</f>
        <v>2.0554909936083672E-2</v>
      </c>
      <c r="G63" s="11">
        <f t="shared" si="0"/>
        <v>0</v>
      </c>
      <c r="H63" s="11">
        <v>0</v>
      </c>
      <c r="I63" s="11">
        <v>0</v>
      </c>
      <c r="J63" s="18"/>
    </row>
    <row r="64" spans="1:10" x14ac:dyDescent="0.2">
      <c r="A64" s="18" t="s">
        <v>811</v>
      </c>
      <c r="B64" s="10">
        <v>6071</v>
      </c>
      <c r="C64" s="12" t="s">
        <v>839</v>
      </c>
      <c r="D64" s="8" t="s">
        <v>251</v>
      </c>
      <c r="E64" s="22">
        <v>21</v>
      </c>
      <c r="F64" s="21">
        <f>$F$6/$E$92</f>
        <v>2.0554909936083672E-2</v>
      </c>
      <c r="G64" s="11">
        <f t="shared" si="0"/>
        <v>0</v>
      </c>
      <c r="H64" s="11">
        <v>0</v>
      </c>
      <c r="I64" s="11">
        <v>0</v>
      </c>
      <c r="J64" s="18"/>
    </row>
    <row r="65" spans="1:10" x14ac:dyDescent="0.2">
      <c r="A65" s="18" t="s">
        <v>811</v>
      </c>
      <c r="B65" s="10">
        <v>6071</v>
      </c>
      <c r="C65" s="12" t="s">
        <v>839</v>
      </c>
      <c r="D65" s="8" t="s">
        <v>136</v>
      </c>
      <c r="E65" s="22">
        <v>18</v>
      </c>
      <c r="F65" s="21">
        <f>$F$6/$E$92</f>
        <v>2.0554909936083672E-2</v>
      </c>
      <c r="G65" s="11">
        <f t="shared" si="0"/>
        <v>0</v>
      </c>
      <c r="H65" s="11">
        <v>0</v>
      </c>
      <c r="I65" s="11">
        <v>0</v>
      </c>
      <c r="J65" s="18"/>
    </row>
    <row r="66" spans="1:10" x14ac:dyDescent="0.2">
      <c r="A66" s="18" t="s">
        <v>811</v>
      </c>
      <c r="B66" s="10">
        <v>6071</v>
      </c>
      <c r="C66" s="12" t="s">
        <v>839</v>
      </c>
      <c r="D66" s="8" t="s">
        <v>237</v>
      </c>
      <c r="E66" s="22">
        <v>13</v>
      </c>
      <c r="F66" s="21">
        <f>$F$6/$E$92</f>
        <v>2.0554909936083672E-2</v>
      </c>
      <c r="G66" s="11">
        <f t="shared" si="0"/>
        <v>0</v>
      </c>
      <c r="H66" s="11">
        <v>0</v>
      </c>
      <c r="I66" s="11">
        <v>0</v>
      </c>
      <c r="J66" s="18"/>
    </row>
    <row r="67" spans="1:10" x14ac:dyDescent="0.2">
      <c r="A67" s="18" t="s">
        <v>811</v>
      </c>
      <c r="B67" s="10">
        <v>6071</v>
      </c>
      <c r="C67" s="12" t="s">
        <v>839</v>
      </c>
      <c r="D67" s="8" t="s">
        <v>119</v>
      </c>
      <c r="E67" s="22">
        <v>19</v>
      </c>
      <c r="F67" s="21">
        <f>$F$6/$E$92</f>
        <v>2.0554909936083672E-2</v>
      </c>
      <c r="G67" s="11">
        <f t="shared" si="0"/>
        <v>0</v>
      </c>
      <c r="H67" s="11">
        <v>0</v>
      </c>
      <c r="I67" s="11">
        <v>0</v>
      </c>
      <c r="J67" s="18"/>
    </row>
    <row r="68" spans="1:10" x14ac:dyDescent="0.2">
      <c r="A68" s="18" t="s">
        <v>811</v>
      </c>
      <c r="B68" s="10">
        <v>6639</v>
      </c>
      <c r="C68" s="12" t="s">
        <v>840</v>
      </c>
      <c r="D68" s="8" t="s">
        <v>63</v>
      </c>
      <c r="E68" s="22">
        <v>340</v>
      </c>
      <c r="F68" s="21">
        <f>$F$6/$E$92</f>
        <v>2.0554909936083672E-2</v>
      </c>
      <c r="G68" s="11">
        <f t="shared" si="0"/>
        <v>7</v>
      </c>
      <c r="H68" s="11">
        <v>7</v>
      </c>
      <c r="I68" s="11">
        <v>7</v>
      </c>
      <c r="J68" s="18"/>
    </row>
    <row r="69" spans="1:10" x14ac:dyDescent="0.2">
      <c r="A69" s="18" t="s">
        <v>811</v>
      </c>
      <c r="B69" s="10">
        <v>6639</v>
      </c>
      <c r="C69" s="12" t="s">
        <v>840</v>
      </c>
      <c r="D69" s="8" t="s">
        <v>66</v>
      </c>
      <c r="E69" s="22">
        <v>357</v>
      </c>
      <c r="F69" s="21">
        <f>$F$6/$E$92</f>
        <v>2.0554909936083672E-2</v>
      </c>
      <c r="G69" s="11">
        <f t="shared" si="0"/>
        <v>7</v>
      </c>
      <c r="H69" s="11">
        <v>7</v>
      </c>
      <c r="I69" s="11">
        <v>7</v>
      </c>
      <c r="J69" s="18"/>
    </row>
    <row r="70" spans="1:10" x14ac:dyDescent="0.2">
      <c r="A70" s="18" t="s">
        <v>811</v>
      </c>
      <c r="B70" s="10">
        <v>6823</v>
      </c>
      <c r="C70" s="12" t="s">
        <v>841</v>
      </c>
      <c r="D70" s="8" t="s">
        <v>842</v>
      </c>
      <c r="E70" s="22">
        <v>606</v>
      </c>
      <c r="F70" s="21">
        <f>$F$6/$E$92</f>
        <v>2.0554909936083672E-2</v>
      </c>
      <c r="G70" s="11">
        <f t="shared" si="0"/>
        <v>12</v>
      </c>
      <c r="H70" s="11">
        <v>13</v>
      </c>
      <c r="I70" s="11">
        <v>13</v>
      </c>
      <c r="J70" s="18"/>
    </row>
    <row r="71" spans="1:10" x14ac:dyDescent="0.2">
      <c r="A71" s="18" t="s">
        <v>811</v>
      </c>
      <c r="B71" s="10">
        <v>55164</v>
      </c>
      <c r="C71" s="12" t="s">
        <v>843</v>
      </c>
      <c r="D71" s="8" t="s">
        <v>844</v>
      </c>
      <c r="E71" s="22">
        <v>12</v>
      </c>
      <c r="F71" s="21">
        <f>$F$6/$E$92</f>
        <v>2.0554909936083672E-2</v>
      </c>
      <c r="G71" s="11">
        <f t="shared" si="0"/>
        <v>0</v>
      </c>
      <c r="H71" s="11">
        <v>0</v>
      </c>
      <c r="I71" s="11">
        <v>0</v>
      </c>
      <c r="J71" s="18"/>
    </row>
    <row r="72" spans="1:10" x14ac:dyDescent="0.2">
      <c r="A72" s="18" t="s">
        <v>811</v>
      </c>
      <c r="B72" s="10">
        <v>55164</v>
      </c>
      <c r="C72" s="12" t="s">
        <v>843</v>
      </c>
      <c r="D72" s="8" t="s">
        <v>845</v>
      </c>
      <c r="E72" s="22">
        <v>13</v>
      </c>
      <c r="F72" s="21">
        <f>$F$6/$E$92</f>
        <v>2.0554909936083672E-2</v>
      </c>
      <c r="G72" s="11">
        <f t="shared" si="0"/>
        <v>0</v>
      </c>
      <c r="H72" s="11">
        <v>0</v>
      </c>
      <c r="I72" s="11">
        <v>0</v>
      </c>
      <c r="J72" s="18"/>
    </row>
    <row r="73" spans="1:10" x14ac:dyDescent="0.2">
      <c r="A73" s="18" t="s">
        <v>811</v>
      </c>
      <c r="B73" s="10">
        <v>55164</v>
      </c>
      <c r="C73" s="12" t="s">
        <v>843</v>
      </c>
      <c r="D73" s="8" t="s">
        <v>846</v>
      </c>
      <c r="E73" s="22">
        <v>16</v>
      </c>
      <c r="F73" s="21">
        <f>$F$6/$E$92</f>
        <v>2.0554909936083672E-2</v>
      </c>
      <c r="G73" s="11">
        <f t="shared" si="0"/>
        <v>0</v>
      </c>
      <c r="H73" s="11">
        <v>0</v>
      </c>
      <c r="I73" s="11">
        <v>0</v>
      </c>
      <c r="J73" s="18"/>
    </row>
    <row r="74" spans="1:10" x14ac:dyDescent="0.2">
      <c r="A74" s="18" t="s">
        <v>811</v>
      </c>
      <c r="B74" s="10">
        <v>55198</v>
      </c>
      <c r="C74" s="12" t="s">
        <v>847</v>
      </c>
      <c r="D74" s="8" t="s">
        <v>848</v>
      </c>
      <c r="E74" s="22">
        <v>29</v>
      </c>
      <c r="F74" s="21">
        <f>$F$6/$E$92</f>
        <v>2.0554909936083672E-2</v>
      </c>
      <c r="G74" s="11">
        <f t="shared" si="0"/>
        <v>1</v>
      </c>
      <c r="H74" s="11">
        <v>1</v>
      </c>
      <c r="I74" s="11">
        <v>1</v>
      </c>
      <c r="J74" s="18"/>
    </row>
    <row r="75" spans="1:10" x14ac:dyDescent="0.2">
      <c r="A75" s="18" t="s">
        <v>811</v>
      </c>
      <c r="B75" s="10">
        <v>55198</v>
      </c>
      <c r="C75" s="12" t="s">
        <v>847</v>
      </c>
      <c r="D75" s="8" t="s">
        <v>849</v>
      </c>
      <c r="E75" s="22">
        <v>32</v>
      </c>
      <c r="F75" s="21">
        <f>$F$6/$E$92</f>
        <v>2.0554909936083672E-2</v>
      </c>
      <c r="G75" s="11">
        <f t="shared" ref="G75:G90" si="1">ROUND(E75*F75, 0)</f>
        <v>1</v>
      </c>
      <c r="H75" s="11">
        <v>1</v>
      </c>
      <c r="I75" s="11">
        <v>1</v>
      </c>
      <c r="J75" s="18"/>
    </row>
    <row r="76" spans="1:10" x14ac:dyDescent="0.2">
      <c r="A76" s="18" t="s">
        <v>811</v>
      </c>
      <c r="B76" s="10">
        <v>55198</v>
      </c>
      <c r="C76" s="12" t="s">
        <v>847</v>
      </c>
      <c r="D76" s="8" t="s">
        <v>850</v>
      </c>
      <c r="E76" s="22">
        <v>27</v>
      </c>
      <c r="F76" s="21">
        <f>$F$6/$E$92</f>
        <v>2.0554909936083672E-2</v>
      </c>
      <c r="G76" s="11">
        <f t="shared" si="1"/>
        <v>1</v>
      </c>
      <c r="H76" s="11">
        <v>1</v>
      </c>
      <c r="I76" s="11">
        <v>1</v>
      </c>
      <c r="J76" s="18"/>
    </row>
    <row r="77" spans="1:10" x14ac:dyDescent="0.2">
      <c r="A77" s="18" t="s">
        <v>811</v>
      </c>
      <c r="B77" s="10">
        <v>55198</v>
      </c>
      <c r="C77" s="12" t="s">
        <v>847</v>
      </c>
      <c r="D77" s="8" t="s">
        <v>851</v>
      </c>
      <c r="E77" s="22">
        <v>33</v>
      </c>
      <c r="F77" s="21">
        <f>$F$6/$E$92</f>
        <v>2.0554909936083672E-2</v>
      </c>
      <c r="G77" s="11">
        <f t="shared" si="1"/>
        <v>1</v>
      </c>
      <c r="H77" s="11">
        <v>1</v>
      </c>
      <c r="I77" s="11">
        <v>1</v>
      </c>
      <c r="J77" s="18"/>
    </row>
    <row r="78" spans="1:10" x14ac:dyDescent="0.2">
      <c r="A78" s="18" t="s">
        <v>811</v>
      </c>
      <c r="B78" s="10">
        <v>55198</v>
      </c>
      <c r="C78" s="12" t="s">
        <v>847</v>
      </c>
      <c r="D78" s="8" t="s">
        <v>852</v>
      </c>
      <c r="E78" s="22">
        <v>27</v>
      </c>
      <c r="F78" s="21">
        <f>$F$6/$E$92</f>
        <v>2.0554909936083672E-2</v>
      </c>
      <c r="G78" s="11">
        <f t="shared" si="1"/>
        <v>1</v>
      </c>
      <c r="H78" s="11">
        <v>1</v>
      </c>
      <c r="I78" s="11">
        <v>1</v>
      </c>
      <c r="J78" s="18"/>
    </row>
    <row r="79" spans="1:10" x14ac:dyDescent="0.2">
      <c r="A79" s="18" t="s">
        <v>811</v>
      </c>
      <c r="B79" s="10">
        <v>55232</v>
      </c>
      <c r="C79" s="12" t="s">
        <v>853</v>
      </c>
      <c r="D79" s="8" t="s">
        <v>53</v>
      </c>
      <c r="E79" s="22">
        <v>2</v>
      </c>
      <c r="F79" s="21">
        <f>$F$6/$E$92</f>
        <v>2.0554909936083672E-2</v>
      </c>
      <c r="G79" s="11">
        <f t="shared" si="1"/>
        <v>0</v>
      </c>
      <c r="H79" s="11">
        <v>0</v>
      </c>
      <c r="I79" s="11">
        <v>0</v>
      </c>
      <c r="J79" s="18"/>
    </row>
    <row r="80" spans="1:10" x14ac:dyDescent="0.2">
      <c r="A80" s="18" t="s">
        <v>811</v>
      </c>
      <c r="B80" s="10">
        <v>55232</v>
      </c>
      <c r="C80" s="12" t="s">
        <v>853</v>
      </c>
      <c r="D80" s="8" t="s">
        <v>201</v>
      </c>
      <c r="E80" s="22">
        <v>2</v>
      </c>
      <c r="F80" s="21">
        <f>$F$6/$E$92</f>
        <v>2.0554909936083672E-2</v>
      </c>
      <c r="G80" s="11">
        <f t="shared" si="1"/>
        <v>0</v>
      </c>
      <c r="H80" s="11">
        <v>0</v>
      </c>
      <c r="I80" s="11">
        <v>0</v>
      </c>
      <c r="J80" s="18"/>
    </row>
    <row r="81" spans="1:10" x14ac:dyDescent="0.2">
      <c r="A81" s="18" t="s">
        <v>811</v>
      </c>
      <c r="B81" s="10">
        <v>55232</v>
      </c>
      <c r="C81" s="12" t="s">
        <v>853</v>
      </c>
      <c r="D81" s="8" t="s">
        <v>203</v>
      </c>
      <c r="E81" s="22">
        <v>2</v>
      </c>
      <c r="F81" s="21">
        <f>$F$6/$E$92</f>
        <v>2.0554909936083672E-2</v>
      </c>
      <c r="G81" s="11">
        <f t="shared" si="1"/>
        <v>0</v>
      </c>
      <c r="H81" s="11">
        <v>0</v>
      </c>
      <c r="I81" s="11">
        <v>0</v>
      </c>
      <c r="J81" s="18"/>
    </row>
    <row r="82" spans="1:10" x14ac:dyDescent="0.2">
      <c r="A82" s="18" t="s">
        <v>811</v>
      </c>
      <c r="B82" s="10">
        <v>55232</v>
      </c>
      <c r="C82" s="12" t="s">
        <v>853</v>
      </c>
      <c r="D82" s="8" t="s">
        <v>206</v>
      </c>
      <c r="E82" s="22">
        <v>2</v>
      </c>
      <c r="F82" s="21">
        <f>$F$6/$E$92</f>
        <v>2.0554909936083672E-2</v>
      </c>
      <c r="G82" s="11">
        <f t="shared" si="1"/>
        <v>0</v>
      </c>
      <c r="H82" s="11">
        <v>0</v>
      </c>
      <c r="I82" s="11">
        <v>0</v>
      </c>
      <c r="J82" s="18"/>
    </row>
    <row r="83" spans="1:10" x14ac:dyDescent="0.2">
      <c r="A83" s="18" t="s">
        <v>811</v>
      </c>
      <c r="B83" s="10">
        <v>55232</v>
      </c>
      <c r="C83" s="12" t="s">
        <v>853</v>
      </c>
      <c r="D83" s="8" t="s">
        <v>208</v>
      </c>
      <c r="E83" s="22">
        <v>2</v>
      </c>
      <c r="F83" s="21">
        <f>$F$6/$E$92</f>
        <v>2.0554909936083672E-2</v>
      </c>
      <c r="G83" s="11">
        <f t="shared" si="1"/>
        <v>0</v>
      </c>
      <c r="H83" s="11">
        <v>0</v>
      </c>
      <c r="I83" s="11">
        <v>0</v>
      </c>
      <c r="J83" s="18"/>
    </row>
    <row r="84" spans="1:10" x14ac:dyDescent="0.2">
      <c r="A84" s="18" t="s">
        <v>811</v>
      </c>
      <c r="B84" s="10">
        <v>55232</v>
      </c>
      <c r="C84" s="12" t="s">
        <v>853</v>
      </c>
      <c r="D84" s="8" t="s">
        <v>210</v>
      </c>
      <c r="E84" s="22">
        <v>2</v>
      </c>
      <c r="F84" s="21">
        <f>$F$6/$E$92</f>
        <v>2.0554909936083672E-2</v>
      </c>
      <c r="G84" s="11">
        <f t="shared" si="1"/>
        <v>0</v>
      </c>
      <c r="H84" s="11">
        <v>0</v>
      </c>
      <c r="I84" s="11">
        <v>0</v>
      </c>
      <c r="J84" s="18"/>
    </row>
    <row r="85" spans="1:10" x14ac:dyDescent="0.2">
      <c r="A85" s="18" t="s">
        <v>811</v>
      </c>
      <c r="B85" s="10">
        <v>55232</v>
      </c>
      <c r="C85" s="12" t="s">
        <v>853</v>
      </c>
      <c r="D85" s="8" t="s">
        <v>212</v>
      </c>
      <c r="E85" s="22">
        <v>2</v>
      </c>
      <c r="F85" s="21">
        <f>$F$6/$E$92</f>
        <v>2.0554909936083672E-2</v>
      </c>
      <c r="G85" s="11">
        <f t="shared" si="1"/>
        <v>0</v>
      </c>
      <c r="H85" s="11">
        <v>0</v>
      </c>
      <c r="I85" s="11">
        <v>0</v>
      </c>
      <c r="J85" s="18"/>
    </row>
    <row r="86" spans="1:10" x14ac:dyDescent="0.2">
      <c r="A86" s="18" t="s">
        <v>811</v>
      </c>
      <c r="B86" s="10">
        <v>55232</v>
      </c>
      <c r="C86" s="12" t="s">
        <v>853</v>
      </c>
      <c r="D86" s="8" t="s">
        <v>214</v>
      </c>
      <c r="E86" s="22">
        <v>2</v>
      </c>
      <c r="F86" s="21">
        <f>$F$6/$E$92</f>
        <v>2.0554909936083672E-2</v>
      </c>
      <c r="G86" s="11">
        <f t="shared" si="1"/>
        <v>0</v>
      </c>
      <c r="H86" s="11">
        <v>0</v>
      </c>
      <c r="I86" s="11">
        <v>0</v>
      </c>
      <c r="J86" s="18"/>
    </row>
    <row r="87" spans="1:10" x14ac:dyDescent="0.2">
      <c r="A87" s="18" t="s">
        <v>811</v>
      </c>
      <c r="B87" s="10">
        <v>56556</v>
      </c>
      <c r="C87" s="12" t="s">
        <v>854</v>
      </c>
      <c r="D87" s="8" t="s">
        <v>855</v>
      </c>
      <c r="E87" s="22">
        <v>4</v>
      </c>
      <c r="F87" s="21">
        <f>$F$6/$E$92</f>
        <v>2.0554909936083672E-2</v>
      </c>
      <c r="G87" s="11">
        <f t="shared" si="1"/>
        <v>0</v>
      </c>
      <c r="H87" s="11">
        <v>0</v>
      </c>
      <c r="I87" s="11">
        <v>0</v>
      </c>
      <c r="J87" s="18"/>
    </row>
    <row r="88" spans="1:10" x14ac:dyDescent="0.2">
      <c r="A88" s="18" t="s">
        <v>811</v>
      </c>
      <c r="B88" s="10">
        <v>56556</v>
      </c>
      <c r="C88" s="12" t="s">
        <v>854</v>
      </c>
      <c r="D88" s="8" t="s">
        <v>856</v>
      </c>
      <c r="E88" s="22">
        <v>4</v>
      </c>
      <c r="F88" s="21">
        <f>$F$6/$E$92</f>
        <v>2.0554909936083672E-2</v>
      </c>
      <c r="G88" s="11">
        <f t="shared" si="1"/>
        <v>0</v>
      </c>
      <c r="H88" s="11">
        <v>0</v>
      </c>
      <c r="I88" s="11">
        <v>0</v>
      </c>
      <c r="J88" s="18"/>
    </row>
    <row r="89" spans="1:10" x14ac:dyDescent="0.2">
      <c r="A89" s="18" t="s">
        <v>811</v>
      </c>
      <c r="B89" s="10">
        <v>56556</v>
      </c>
      <c r="C89" s="12" t="s">
        <v>854</v>
      </c>
      <c r="D89" s="8" t="s">
        <v>857</v>
      </c>
      <c r="E89" s="22">
        <v>5</v>
      </c>
      <c r="F89" s="21">
        <f>$F$6/$E$92</f>
        <v>2.0554909936083672E-2</v>
      </c>
      <c r="G89" s="11">
        <f t="shared" si="1"/>
        <v>0</v>
      </c>
      <c r="H89" s="11">
        <v>0</v>
      </c>
      <c r="I89" s="11">
        <v>0</v>
      </c>
      <c r="J89" s="18"/>
    </row>
    <row r="90" spans="1:10" x14ac:dyDescent="0.2">
      <c r="A90" s="18" t="s">
        <v>811</v>
      </c>
      <c r="B90" s="10">
        <v>56556</v>
      </c>
      <c r="C90" s="12" t="s">
        <v>854</v>
      </c>
      <c r="D90" s="8" t="s">
        <v>858</v>
      </c>
      <c r="E90" s="22">
        <v>5</v>
      </c>
      <c r="F90" s="21">
        <f>$F$6/$E$92</f>
        <v>2.0554909936083672E-2</v>
      </c>
      <c r="G90" s="11">
        <f t="shared" si="1"/>
        <v>0</v>
      </c>
      <c r="H90" s="11">
        <v>0</v>
      </c>
      <c r="I90" s="11">
        <v>0</v>
      </c>
      <c r="J90" s="18"/>
    </row>
    <row r="91" spans="1:10" x14ac:dyDescent="0.2">
      <c r="A91" s="18" t="s">
        <v>1</v>
      </c>
      <c r="B91" s="18" t="s">
        <v>1</v>
      </c>
      <c r="C91" s="18" t="s">
        <v>1</v>
      </c>
      <c r="D91" s="18" t="s">
        <v>1</v>
      </c>
      <c r="E91" s="18" t="s">
        <v>1</v>
      </c>
      <c r="F91" s="18" t="s">
        <v>1</v>
      </c>
      <c r="G91" s="18" t="s">
        <v>1</v>
      </c>
      <c r="H91" s="11" t="s">
        <v>1</v>
      </c>
      <c r="I91" s="11" t="s">
        <v>1</v>
      </c>
      <c r="J91" s="11" t="s">
        <v>1</v>
      </c>
    </row>
    <row r="92" spans="1:10" x14ac:dyDescent="0.2">
      <c r="A92" s="18" t="s">
        <v>1</v>
      </c>
      <c r="B92" s="19" t="s">
        <v>138</v>
      </c>
      <c r="C92" s="18" t="s">
        <v>1</v>
      </c>
      <c r="D92" s="18" t="s">
        <v>1</v>
      </c>
      <c r="E92" s="18">
        <v>13768</v>
      </c>
      <c r="F92" s="18" t="s">
        <v>1</v>
      </c>
      <c r="G92" s="11">
        <v>274</v>
      </c>
      <c r="H92" s="11">
        <v>283</v>
      </c>
      <c r="I92" s="11">
        <v>283</v>
      </c>
      <c r="J92" s="15"/>
    </row>
    <row r="93" spans="1:10" x14ac:dyDescent="0.2">
      <c r="A93" s="15" t="s">
        <v>1</v>
      </c>
      <c r="B93" s="15"/>
      <c r="C93" s="15"/>
      <c r="D93" s="15"/>
      <c r="E93" s="15"/>
      <c r="F93" s="15"/>
      <c r="G93" s="15"/>
      <c r="H93" s="15"/>
      <c r="I93" s="15"/>
      <c r="J93" s="15"/>
    </row>
    <row r="94" spans="1:10" ht="12.6" customHeight="1" x14ac:dyDescent="0.2">
      <c r="A94" s="32" t="s">
        <v>631</v>
      </c>
      <c r="B94" s="32" t="s">
        <v>1</v>
      </c>
      <c r="C94" s="32" t="s">
        <v>1</v>
      </c>
      <c r="D94" s="32" t="s">
        <v>1</v>
      </c>
      <c r="E94" s="32" t="s">
        <v>1</v>
      </c>
      <c r="F94" s="32" t="s">
        <v>1</v>
      </c>
      <c r="G94" s="32" t="s">
        <v>1</v>
      </c>
      <c r="H94" s="32" t="s">
        <v>1</v>
      </c>
      <c r="I94" s="32" t="s">
        <v>1</v>
      </c>
      <c r="J94" s="32" t="s">
        <v>1</v>
      </c>
    </row>
    <row r="95" spans="1:10" x14ac:dyDescent="0.2">
      <c r="A95" s="32" t="s">
        <v>1</v>
      </c>
      <c r="B95" s="32" t="s">
        <v>1</v>
      </c>
      <c r="C95" s="32" t="s">
        <v>1</v>
      </c>
      <c r="D95" s="32" t="s">
        <v>1</v>
      </c>
      <c r="E95" s="32" t="s">
        <v>1</v>
      </c>
      <c r="F95" s="32" t="s">
        <v>1</v>
      </c>
      <c r="G95" s="32" t="s">
        <v>1</v>
      </c>
      <c r="H95" s="32" t="s">
        <v>1</v>
      </c>
      <c r="I95" s="32" t="s">
        <v>1</v>
      </c>
      <c r="J95" s="32" t="s">
        <v>1</v>
      </c>
    </row>
    <row r="96" spans="1:10" x14ac:dyDescent="0.2">
      <c r="A96" s="32" t="s">
        <v>1</v>
      </c>
      <c r="B96" s="32" t="s">
        <v>1</v>
      </c>
      <c r="C96" s="32" t="s">
        <v>1</v>
      </c>
      <c r="D96" s="32" t="s">
        <v>1</v>
      </c>
      <c r="E96" s="32" t="s">
        <v>1</v>
      </c>
      <c r="F96" s="32" t="s">
        <v>1</v>
      </c>
      <c r="G96" s="32" t="s">
        <v>1</v>
      </c>
      <c r="H96" s="32" t="s">
        <v>1</v>
      </c>
      <c r="I96" s="32" t="s">
        <v>1</v>
      </c>
      <c r="J96" s="32" t="s">
        <v>1</v>
      </c>
    </row>
    <row r="97" spans="1:10" x14ac:dyDescent="0.2">
      <c r="A97" s="15" t="s">
        <v>1</v>
      </c>
      <c r="B97" s="15"/>
      <c r="C97" s="15"/>
      <c r="D97" s="15"/>
      <c r="E97" s="15"/>
      <c r="F97" s="15"/>
      <c r="G97" s="15"/>
      <c r="H97" s="15"/>
      <c r="I97" s="15"/>
      <c r="J97" s="15"/>
    </row>
    <row r="98" spans="1:10" ht="12.6" customHeight="1" x14ac:dyDescent="0.2">
      <c r="A98" s="32" t="s">
        <v>632</v>
      </c>
      <c r="B98" s="32" t="s">
        <v>1</v>
      </c>
      <c r="C98" s="32" t="s">
        <v>1</v>
      </c>
      <c r="D98" s="32" t="s">
        <v>1</v>
      </c>
      <c r="E98" s="32" t="s">
        <v>1</v>
      </c>
      <c r="F98" s="32" t="s">
        <v>1</v>
      </c>
      <c r="G98" s="32" t="s">
        <v>1</v>
      </c>
      <c r="H98" s="32" t="s">
        <v>1</v>
      </c>
      <c r="I98" s="32" t="s">
        <v>1</v>
      </c>
      <c r="J98" s="32" t="s">
        <v>1</v>
      </c>
    </row>
    <row r="99" spans="1:10" x14ac:dyDescent="0.2">
      <c r="A99" s="32" t="s">
        <v>1</v>
      </c>
      <c r="B99" s="32" t="s">
        <v>1</v>
      </c>
      <c r="C99" s="32" t="s">
        <v>1</v>
      </c>
      <c r="D99" s="32" t="s">
        <v>1</v>
      </c>
      <c r="E99" s="32" t="s">
        <v>1</v>
      </c>
      <c r="F99" s="32" t="s">
        <v>1</v>
      </c>
      <c r="G99" s="32" t="s">
        <v>1</v>
      </c>
      <c r="H99" s="32" t="s">
        <v>1</v>
      </c>
      <c r="I99" s="32" t="s">
        <v>1</v>
      </c>
      <c r="J99" s="32" t="s">
        <v>1</v>
      </c>
    </row>
    <row r="100" spans="1:10" x14ac:dyDescent="0.2">
      <c r="A100" s="32" t="s">
        <v>1</v>
      </c>
      <c r="B100" s="32" t="s">
        <v>1</v>
      </c>
      <c r="C100" s="32" t="s">
        <v>1</v>
      </c>
      <c r="D100" s="32" t="s">
        <v>1</v>
      </c>
      <c r="E100" s="32" t="s">
        <v>1</v>
      </c>
      <c r="F100" s="32" t="s">
        <v>1</v>
      </c>
      <c r="G100" s="32" t="s">
        <v>1</v>
      </c>
      <c r="H100" s="32" t="s">
        <v>1</v>
      </c>
      <c r="I100" s="32" t="s">
        <v>1</v>
      </c>
      <c r="J100" s="32" t="s">
        <v>1</v>
      </c>
    </row>
    <row r="101" spans="1:10" x14ac:dyDescent="0.2">
      <c r="A101" s="32" t="s">
        <v>1</v>
      </c>
      <c r="B101" s="32" t="s">
        <v>1</v>
      </c>
      <c r="C101" s="32" t="s">
        <v>1</v>
      </c>
      <c r="D101" s="32" t="s">
        <v>1</v>
      </c>
      <c r="E101" s="32" t="s">
        <v>1</v>
      </c>
      <c r="F101" s="32" t="s">
        <v>1</v>
      </c>
      <c r="G101" s="32" t="s">
        <v>1</v>
      </c>
      <c r="H101" s="32" t="s">
        <v>1</v>
      </c>
      <c r="I101" s="32" t="s">
        <v>1</v>
      </c>
      <c r="J101" s="32" t="s">
        <v>1</v>
      </c>
    </row>
    <row r="102" spans="1:10" x14ac:dyDescent="0.2">
      <c r="A102" s="15" t="s">
        <v>1</v>
      </c>
      <c r="B102" s="15"/>
      <c r="C102" s="15"/>
      <c r="D102" s="15"/>
      <c r="E102" s="15"/>
      <c r="F102" s="15"/>
      <c r="G102" s="15"/>
      <c r="H102" s="15"/>
      <c r="I102" s="15"/>
      <c r="J102" s="15"/>
    </row>
    <row r="103" spans="1:10" ht="12.6" customHeight="1" x14ac:dyDescent="0.2">
      <c r="A103" s="34" t="s">
        <v>633</v>
      </c>
      <c r="B103" s="34"/>
      <c r="C103" s="34"/>
      <c r="D103" s="34"/>
      <c r="E103" s="34"/>
      <c r="F103" s="34"/>
      <c r="G103" s="34"/>
      <c r="H103" s="34"/>
      <c r="I103" s="34"/>
      <c r="J103" s="34"/>
    </row>
    <row r="104" spans="1:10" x14ac:dyDescent="0.2">
      <c r="A104" s="34"/>
      <c r="B104" s="34"/>
      <c r="C104" s="34"/>
      <c r="D104" s="34"/>
      <c r="E104" s="34"/>
      <c r="F104" s="34"/>
      <c r="G104" s="34"/>
      <c r="H104" s="34"/>
      <c r="I104" s="34"/>
      <c r="J104" s="34"/>
    </row>
    <row r="105" spans="1:10" x14ac:dyDescent="0.2">
      <c r="A105" s="16" t="s">
        <v>1</v>
      </c>
      <c r="B105" s="16" t="s">
        <v>1</v>
      </c>
      <c r="C105" s="16" t="s">
        <v>1</v>
      </c>
      <c r="D105" s="16" t="s">
        <v>1</v>
      </c>
      <c r="E105" s="16" t="s">
        <v>1</v>
      </c>
      <c r="F105" s="16" t="s">
        <v>1</v>
      </c>
      <c r="G105" s="16" t="s">
        <v>1</v>
      </c>
      <c r="H105" s="16" t="s">
        <v>1</v>
      </c>
      <c r="I105" s="16" t="s">
        <v>1</v>
      </c>
      <c r="J105" s="16" t="s">
        <v>1</v>
      </c>
    </row>
    <row r="106" spans="1:10" ht="12.6" customHeight="1" x14ac:dyDescent="0.2">
      <c r="A106" s="32" t="s">
        <v>634</v>
      </c>
      <c r="B106" s="32" t="s">
        <v>1</v>
      </c>
      <c r="C106" s="32" t="s">
        <v>1</v>
      </c>
      <c r="D106" s="32" t="s">
        <v>1</v>
      </c>
      <c r="E106" s="32" t="s">
        <v>1</v>
      </c>
      <c r="F106" s="32" t="s">
        <v>1</v>
      </c>
      <c r="G106" s="32" t="s">
        <v>1</v>
      </c>
      <c r="H106" s="32" t="s">
        <v>1</v>
      </c>
      <c r="I106" s="32" t="s">
        <v>1</v>
      </c>
      <c r="J106" s="32" t="s">
        <v>1</v>
      </c>
    </row>
    <row r="107" spans="1:10" x14ac:dyDescent="0.2">
      <c r="A107" s="32" t="s">
        <v>1</v>
      </c>
      <c r="B107" s="32" t="s">
        <v>1</v>
      </c>
      <c r="C107" s="32" t="s">
        <v>1</v>
      </c>
      <c r="D107" s="32" t="s">
        <v>1</v>
      </c>
      <c r="E107" s="32" t="s">
        <v>1</v>
      </c>
      <c r="F107" s="32" t="s">
        <v>1</v>
      </c>
      <c r="G107" s="32" t="s">
        <v>1</v>
      </c>
      <c r="H107" s="32" t="s">
        <v>1</v>
      </c>
      <c r="I107" s="32" t="s">
        <v>1</v>
      </c>
      <c r="J107" s="32" t="s">
        <v>1</v>
      </c>
    </row>
    <row r="108" spans="1:10" x14ac:dyDescent="0.2">
      <c r="A108" s="32" t="s">
        <v>1</v>
      </c>
      <c r="B108" s="32" t="s">
        <v>1</v>
      </c>
      <c r="C108" s="32" t="s">
        <v>1</v>
      </c>
      <c r="D108" s="32" t="s">
        <v>1</v>
      </c>
      <c r="E108" s="32" t="s">
        <v>1</v>
      </c>
      <c r="F108" s="32" t="s">
        <v>1</v>
      </c>
      <c r="G108" s="32" t="s">
        <v>1</v>
      </c>
      <c r="H108" s="32" t="s">
        <v>1</v>
      </c>
      <c r="I108" s="32" t="s">
        <v>1</v>
      </c>
      <c r="J108" s="32" t="s">
        <v>1</v>
      </c>
    </row>
    <row r="109" spans="1:10" x14ac:dyDescent="0.2">
      <c r="A109" s="32" t="s">
        <v>1</v>
      </c>
      <c r="B109" s="32" t="s">
        <v>1</v>
      </c>
      <c r="C109" s="32" t="s">
        <v>1</v>
      </c>
      <c r="D109" s="32" t="s">
        <v>1</v>
      </c>
      <c r="E109" s="32" t="s">
        <v>1</v>
      </c>
      <c r="F109" s="32" t="s">
        <v>1</v>
      </c>
      <c r="G109" s="32" t="s">
        <v>1</v>
      </c>
      <c r="H109" s="32" t="s">
        <v>1</v>
      </c>
      <c r="I109" s="32" t="s">
        <v>1</v>
      </c>
      <c r="J109" s="32" t="s">
        <v>1</v>
      </c>
    </row>
    <row r="110" spans="1:10" x14ac:dyDescent="0.2">
      <c r="A110" s="15" t="s">
        <v>1</v>
      </c>
      <c r="B110" s="15"/>
      <c r="C110" s="15"/>
      <c r="D110" s="15"/>
      <c r="E110" s="15"/>
      <c r="F110" s="15"/>
      <c r="G110" s="15"/>
      <c r="H110" s="15"/>
      <c r="I110" s="15"/>
      <c r="J110" s="15"/>
    </row>
  </sheetData>
  <mergeCells count="12">
    <mergeCell ref="A106:J109"/>
    <mergeCell ref="A103:J104"/>
    <mergeCell ref="A98:J101"/>
    <mergeCell ref="A94:J96"/>
    <mergeCell ref="A1:J1"/>
    <mergeCell ref="A2:J2"/>
    <mergeCell ref="A4:E4"/>
    <mergeCell ref="F4:H4"/>
    <mergeCell ref="A5:E5"/>
    <mergeCell ref="F5:H5"/>
    <mergeCell ref="A6:E6"/>
    <mergeCell ref="F6:H6"/>
  </mergeCells>
  <conditionalFormatting sqref="G10:G90">
    <cfRule type="top10" dxfId="8" priority="1" rank="9"/>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E2F38-0837-4BC2-97F6-501016CBE147}">
  <dimension ref="A1:J103"/>
  <sheetViews>
    <sheetView workbookViewId="0">
      <selection activeCell="A7" sqref="A7"/>
    </sheetView>
  </sheetViews>
  <sheetFormatPr defaultRowHeight="12.75" x14ac:dyDescent="0.2"/>
  <cols>
    <col min="1" max="11" width="12" customWidth="1"/>
  </cols>
  <sheetData>
    <row r="1" spans="1:10" ht="12.6" customHeight="1" x14ac:dyDescent="0.2">
      <c r="A1" s="29" t="s">
        <v>487</v>
      </c>
      <c r="B1" s="29"/>
      <c r="C1" s="29"/>
      <c r="D1" s="29"/>
      <c r="E1" s="29"/>
      <c r="F1" s="29"/>
      <c r="G1" s="29"/>
      <c r="H1" s="29"/>
      <c r="I1" s="29"/>
      <c r="J1" s="29"/>
    </row>
    <row r="2" spans="1:10" x14ac:dyDescent="0.2">
      <c r="A2" s="29" t="s">
        <v>859</v>
      </c>
      <c r="B2" s="25" t="s">
        <v>1</v>
      </c>
      <c r="C2" s="25" t="s">
        <v>1</v>
      </c>
      <c r="D2" s="25" t="s">
        <v>1</v>
      </c>
      <c r="E2" s="25" t="s">
        <v>1</v>
      </c>
      <c r="F2" s="25" t="s">
        <v>1</v>
      </c>
      <c r="G2" s="25" t="s">
        <v>1</v>
      </c>
      <c r="H2" s="25" t="s">
        <v>1</v>
      </c>
      <c r="I2" s="25" t="s">
        <v>1</v>
      </c>
      <c r="J2" s="25" t="s">
        <v>1</v>
      </c>
    </row>
    <row r="3" spans="1:10" x14ac:dyDescent="0.2">
      <c r="A3" s="15"/>
      <c r="B3" s="15"/>
      <c r="C3" s="15"/>
      <c r="D3" s="15"/>
      <c r="E3" s="15"/>
      <c r="F3" s="15"/>
      <c r="G3" s="15"/>
      <c r="H3" s="15"/>
      <c r="I3" s="15"/>
      <c r="J3" s="15"/>
    </row>
    <row r="4" spans="1:10" ht="30" customHeight="1" x14ac:dyDescent="0.2">
      <c r="A4" s="26" t="s">
        <v>2903</v>
      </c>
      <c r="B4" s="27" t="s">
        <v>1</v>
      </c>
      <c r="C4" s="27" t="s">
        <v>1</v>
      </c>
      <c r="D4" s="27" t="s">
        <v>1</v>
      </c>
      <c r="E4" s="27" t="s">
        <v>1</v>
      </c>
      <c r="F4" s="36">
        <v>430</v>
      </c>
      <c r="G4" s="27" t="s">
        <v>1</v>
      </c>
      <c r="H4" s="27" t="s">
        <v>1</v>
      </c>
      <c r="I4" s="15"/>
      <c r="J4" s="15"/>
    </row>
    <row r="5" spans="1:10" ht="30" customHeight="1" x14ac:dyDescent="0.2">
      <c r="A5" s="26" t="s">
        <v>2904</v>
      </c>
      <c r="B5" s="27" t="s">
        <v>1</v>
      </c>
      <c r="C5" s="27" t="s">
        <v>1</v>
      </c>
      <c r="D5" s="27" t="s">
        <v>1</v>
      </c>
      <c r="E5" s="27" t="s">
        <v>1</v>
      </c>
      <c r="F5" s="36">
        <v>164</v>
      </c>
      <c r="G5" s="27" t="s">
        <v>1</v>
      </c>
      <c r="H5" s="27" t="s">
        <v>1</v>
      </c>
      <c r="I5" s="15"/>
      <c r="J5" s="15"/>
    </row>
    <row r="6" spans="1:10" ht="30" customHeight="1" x14ac:dyDescent="0.2">
      <c r="A6" s="26" t="s">
        <v>2905</v>
      </c>
      <c r="B6" s="27" t="s">
        <v>1</v>
      </c>
      <c r="C6" s="27" t="s">
        <v>1</v>
      </c>
      <c r="D6" s="27" t="s">
        <v>1</v>
      </c>
      <c r="E6" s="27" t="s">
        <v>1</v>
      </c>
      <c r="F6" s="36" t="s">
        <v>2906</v>
      </c>
      <c r="G6" s="27" t="s">
        <v>1</v>
      </c>
      <c r="H6" s="27" t="s">
        <v>1</v>
      </c>
      <c r="I6" s="15"/>
      <c r="J6" s="15"/>
    </row>
    <row r="7" spans="1:10" x14ac:dyDescent="0.2">
      <c r="A7" s="15"/>
      <c r="B7" s="15"/>
      <c r="C7" s="15"/>
      <c r="D7" s="15"/>
      <c r="E7" s="15"/>
      <c r="F7" s="15"/>
      <c r="G7" s="15"/>
      <c r="H7" s="15"/>
      <c r="I7" s="15"/>
      <c r="J7" s="15"/>
    </row>
    <row r="8" spans="1:10" x14ac:dyDescent="0.2">
      <c r="A8" s="15"/>
      <c r="B8" s="15"/>
      <c r="C8" s="15"/>
      <c r="D8" s="15"/>
      <c r="E8" s="15"/>
      <c r="F8" s="15"/>
      <c r="G8" s="15"/>
      <c r="H8" s="15"/>
      <c r="I8" s="15"/>
      <c r="J8" s="15"/>
    </row>
    <row r="9" spans="1:10" ht="38.25" x14ac:dyDescent="0.2">
      <c r="A9" s="19" t="s">
        <v>4</v>
      </c>
      <c r="B9" s="19" t="s">
        <v>5</v>
      </c>
      <c r="C9" s="19" t="s">
        <v>6</v>
      </c>
      <c r="D9" s="19" t="s">
        <v>7</v>
      </c>
      <c r="E9" s="17" t="s">
        <v>8</v>
      </c>
      <c r="F9" s="19" t="s">
        <v>9</v>
      </c>
      <c r="G9" s="19" t="s">
        <v>10</v>
      </c>
      <c r="H9" s="19" t="s">
        <v>11</v>
      </c>
      <c r="I9" s="19" t="s">
        <v>12</v>
      </c>
      <c r="J9" s="19"/>
    </row>
    <row r="10" spans="1:10" x14ac:dyDescent="0.2">
      <c r="A10" s="18" t="s">
        <v>860</v>
      </c>
      <c r="B10" s="10">
        <v>51</v>
      </c>
      <c r="C10" s="12" t="s">
        <v>861</v>
      </c>
      <c r="D10" s="8" t="s">
        <v>18</v>
      </c>
      <c r="E10" s="22">
        <v>1228</v>
      </c>
      <c r="F10" s="21">
        <f>281/$E$85</f>
        <v>1.955054616294441E-2</v>
      </c>
      <c r="G10" s="11">
        <f>ROUND(E10*F10, 0)</f>
        <v>24</v>
      </c>
      <c r="H10" s="11">
        <v>23</v>
      </c>
      <c r="I10" s="11">
        <v>23</v>
      </c>
      <c r="J10" s="18"/>
    </row>
    <row r="11" spans="1:10" x14ac:dyDescent="0.2">
      <c r="A11" s="18" t="s">
        <v>860</v>
      </c>
      <c r="B11" s="10">
        <v>1391</v>
      </c>
      <c r="C11" s="12" t="s">
        <v>862</v>
      </c>
      <c r="D11" s="8" t="s">
        <v>225</v>
      </c>
      <c r="E11" s="22">
        <v>56</v>
      </c>
      <c r="F11" s="21">
        <f t="shared" ref="F11:F74" si="0">281/$E$85</f>
        <v>1.955054616294441E-2</v>
      </c>
      <c r="G11" s="11">
        <f t="shared" ref="G11:G74" si="1">ROUND(E11*F11, 0)</f>
        <v>1</v>
      </c>
      <c r="H11" s="11">
        <v>1</v>
      </c>
      <c r="I11" s="11">
        <v>1</v>
      </c>
      <c r="J11" s="18"/>
    </row>
    <row r="12" spans="1:10" x14ac:dyDescent="0.2">
      <c r="A12" s="18" t="s">
        <v>860</v>
      </c>
      <c r="B12" s="10">
        <v>1391</v>
      </c>
      <c r="C12" s="12" t="s">
        <v>862</v>
      </c>
      <c r="D12" s="8" t="s">
        <v>394</v>
      </c>
      <c r="E12" s="22">
        <v>50</v>
      </c>
      <c r="F12" s="21">
        <f t="shared" si="0"/>
        <v>1.955054616294441E-2</v>
      </c>
      <c r="G12" s="11">
        <f t="shared" si="1"/>
        <v>1</v>
      </c>
      <c r="H12" s="11">
        <v>1</v>
      </c>
      <c r="I12" s="11">
        <v>1</v>
      </c>
      <c r="J12" s="18"/>
    </row>
    <row r="13" spans="1:10" x14ac:dyDescent="0.2">
      <c r="A13" s="18" t="s">
        <v>860</v>
      </c>
      <c r="B13" s="10">
        <v>1391</v>
      </c>
      <c r="C13" s="12" t="s">
        <v>862</v>
      </c>
      <c r="D13" s="8" t="s">
        <v>171</v>
      </c>
      <c r="E13" s="22">
        <v>58</v>
      </c>
      <c r="F13" s="21">
        <f t="shared" si="0"/>
        <v>1.955054616294441E-2</v>
      </c>
      <c r="G13" s="11">
        <f t="shared" si="1"/>
        <v>1</v>
      </c>
      <c r="H13" s="11">
        <v>1</v>
      </c>
      <c r="I13" s="11">
        <v>1</v>
      </c>
      <c r="J13" s="18"/>
    </row>
    <row r="14" spans="1:10" x14ac:dyDescent="0.2">
      <c r="A14" s="18" t="s">
        <v>860</v>
      </c>
      <c r="B14" s="10">
        <v>1391</v>
      </c>
      <c r="C14" s="12" t="s">
        <v>862</v>
      </c>
      <c r="D14" s="8" t="s">
        <v>177</v>
      </c>
      <c r="E14" s="22">
        <v>391</v>
      </c>
      <c r="F14" s="21">
        <f t="shared" si="0"/>
        <v>1.955054616294441E-2</v>
      </c>
      <c r="G14" s="11">
        <f t="shared" si="1"/>
        <v>8</v>
      </c>
      <c r="H14" s="11">
        <v>8</v>
      </c>
      <c r="I14" s="11">
        <v>8</v>
      </c>
      <c r="J14" s="18"/>
    </row>
    <row r="15" spans="1:10" x14ac:dyDescent="0.2">
      <c r="A15" s="18" t="s">
        <v>860</v>
      </c>
      <c r="B15" s="10">
        <v>1391</v>
      </c>
      <c r="C15" s="12" t="s">
        <v>862</v>
      </c>
      <c r="D15" s="8" t="s">
        <v>194</v>
      </c>
      <c r="E15" s="22">
        <v>157</v>
      </c>
      <c r="F15" s="21">
        <f t="shared" si="0"/>
        <v>1.955054616294441E-2</v>
      </c>
      <c r="G15" s="11">
        <f t="shared" si="1"/>
        <v>3</v>
      </c>
      <c r="H15" s="11">
        <v>3</v>
      </c>
      <c r="I15" s="11">
        <v>3</v>
      </c>
      <c r="J15" s="18"/>
    </row>
    <row r="16" spans="1:10" x14ac:dyDescent="0.2">
      <c r="A16" s="18" t="s">
        <v>860</v>
      </c>
      <c r="B16" s="10">
        <v>1393</v>
      </c>
      <c r="C16" s="12" t="s">
        <v>863</v>
      </c>
      <c r="D16" s="8" t="s">
        <v>251</v>
      </c>
      <c r="E16" s="22">
        <v>1151</v>
      </c>
      <c r="F16" s="21">
        <f t="shared" si="0"/>
        <v>1.955054616294441E-2</v>
      </c>
      <c r="G16" s="11">
        <f t="shared" si="1"/>
        <v>23</v>
      </c>
      <c r="H16" s="11">
        <v>22</v>
      </c>
      <c r="I16" s="11">
        <v>22</v>
      </c>
      <c r="J16" s="18"/>
    </row>
    <row r="17" spans="1:10" x14ac:dyDescent="0.2">
      <c r="A17" s="18" t="s">
        <v>860</v>
      </c>
      <c r="B17" s="10">
        <v>1396</v>
      </c>
      <c r="C17" s="12" t="s">
        <v>864</v>
      </c>
      <c r="D17" s="8" t="s">
        <v>865</v>
      </c>
      <c r="E17" s="22">
        <v>120</v>
      </c>
      <c r="F17" s="21">
        <f t="shared" si="0"/>
        <v>1.955054616294441E-2</v>
      </c>
      <c r="G17" s="11">
        <f t="shared" si="1"/>
        <v>2</v>
      </c>
      <c r="H17" s="11">
        <v>2</v>
      </c>
      <c r="I17" s="11">
        <v>2</v>
      </c>
      <c r="J17" s="18"/>
    </row>
    <row r="18" spans="1:10" x14ac:dyDescent="0.2">
      <c r="A18" s="18" t="s">
        <v>860</v>
      </c>
      <c r="B18" s="10">
        <v>1396</v>
      </c>
      <c r="C18" s="12" t="s">
        <v>864</v>
      </c>
      <c r="D18" s="8" t="s">
        <v>866</v>
      </c>
      <c r="E18" s="22">
        <v>79</v>
      </c>
      <c r="F18" s="21">
        <f t="shared" si="0"/>
        <v>1.955054616294441E-2</v>
      </c>
      <c r="G18" s="11">
        <f t="shared" si="1"/>
        <v>2</v>
      </c>
      <c r="H18" s="11">
        <v>2</v>
      </c>
      <c r="I18" s="11">
        <v>2</v>
      </c>
      <c r="J18" s="18"/>
    </row>
    <row r="19" spans="1:10" x14ac:dyDescent="0.2">
      <c r="A19" s="18" t="s">
        <v>860</v>
      </c>
      <c r="B19" s="10">
        <v>1396</v>
      </c>
      <c r="C19" s="12" t="s">
        <v>864</v>
      </c>
      <c r="D19" s="8" t="s">
        <v>867</v>
      </c>
      <c r="E19" s="22">
        <v>66</v>
      </c>
      <c r="F19" s="21">
        <f t="shared" si="0"/>
        <v>1.955054616294441E-2</v>
      </c>
      <c r="G19" s="11">
        <f t="shared" si="1"/>
        <v>1</v>
      </c>
      <c r="H19" s="11">
        <v>1</v>
      </c>
      <c r="I19" s="11">
        <v>1</v>
      </c>
      <c r="J19" s="18"/>
    </row>
    <row r="20" spans="1:10" x14ac:dyDescent="0.2">
      <c r="A20" s="18" t="s">
        <v>860</v>
      </c>
      <c r="B20" s="10">
        <v>1400</v>
      </c>
      <c r="C20" s="12" t="s">
        <v>868</v>
      </c>
      <c r="D20" s="8" t="s">
        <v>16</v>
      </c>
      <c r="E20" s="22">
        <v>374</v>
      </c>
      <c r="F20" s="21">
        <f t="shared" si="0"/>
        <v>1.955054616294441E-2</v>
      </c>
      <c r="G20" s="11">
        <f t="shared" si="1"/>
        <v>7</v>
      </c>
      <c r="H20" s="11">
        <v>7</v>
      </c>
      <c r="I20" s="11">
        <v>7</v>
      </c>
      <c r="J20" s="18"/>
    </row>
    <row r="21" spans="1:10" x14ac:dyDescent="0.2">
      <c r="A21" s="18" t="s">
        <v>860</v>
      </c>
      <c r="B21" s="10">
        <v>1400</v>
      </c>
      <c r="C21" s="12" t="s">
        <v>868</v>
      </c>
      <c r="D21" s="8" t="s">
        <v>23</v>
      </c>
      <c r="E21" s="22">
        <v>1</v>
      </c>
      <c r="F21" s="21">
        <f t="shared" si="0"/>
        <v>1.955054616294441E-2</v>
      </c>
      <c r="G21" s="11">
        <f t="shared" si="1"/>
        <v>0</v>
      </c>
      <c r="H21" s="11">
        <v>0</v>
      </c>
      <c r="I21" s="11">
        <v>0</v>
      </c>
      <c r="J21" s="18"/>
    </row>
    <row r="22" spans="1:10" x14ac:dyDescent="0.2">
      <c r="A22" s="18" t="s">
        <v>860</v>
      </c>
      <c r="B22" s="10">
        <v>1402</v>
      </c>
      <c r="C22" s="12" t="s">
        <v>869</v>
      </c>
      <c r="D22" s="8" t="s">
        <v>15</v>
      </c>
      <c r="E22" s="22">
        <v>386</v>
      </c>
      <c r="F22" s="21">
        <f t="shared" si="0"/>
        <v>1.955054616294441E-2</v>
      </c>
      <c r="G22" s="11">
        <f t="shared" si="1"/>
        <v>8</v>
      </c>
      <c r="H22" s="11">
        <v>8</v>
      </c>
      <c r="I22" s="11">
        <v>8</v>
      </c>
      <c r="J22" s="18"/>
    </row>
    <row r="23" spans="1:10" x14ac:dyDescent="0.2">
      <c r="A23" s="18" t="s">
        <v>860</v>
      </c>
      <c r="B23" s="10">
        <v>1402</v>
      </c>
      <c r="C23" s="12" t="s">
        <v>869</v>
      </c>
      <c r="D23" s="8" t="s">
        <v>16</v>
      </c>
      <c r="E23" s="22">
        <v>654</v>
      </c>
      <c r="F23" s="21">
        <f t="shared" si="0"/>
        <v>1.955054616294441E-2</v>
      </c>
      <c r="G23" s="11">
        <f t="shared" si="1"/>
        <v>13</v>
      </c>
      <c r="H23" s="11">
        <v>13</v>
      </c>
      <c r="I23" s="11">
        <v>13</v>
      </c>
      <c r="J23" s="18"/>
    </row>
    <row r="24" spans="1:10" x14ac:dyDescent="0.2">
      <c r="A24" s="18" t="s">
        <v>860</v>
      </c>
      <c r="B24" s="10">
        <v>1403</v>
      </c>
      <c r="C24" s="12" t="s">
        <v>870</v>
      </c>
      <c r="D24" s="8" t="s">
        <v>23</v>
      </c>
      <c r="E24" s="22">
        <v>1142</v>
      </c>
      <c r="F24" s="21">
        <f t="shared" si="0"/>
        <v>1.955054616294441E-2</v>
      </c>
      <c r="G24" s="11">
        <f t="shared" si="1"/>
        <v>22</v>
      </c>
      <c r="H24" s="11">
        <v>21</v>
      </c>
      <c r="I24" s="11">
        <v>21</v>
      </c>
      <c r="J24" s="18"/>
    </row>
    <row r="25" spans="1:10" x14ac:dyDescent="0.2">
      <c r="A25" s="18" t="s">
        <v>860</v>
      </c>
      <c r="B25" s="10">
        <v>1403</v>
      </c>
      <c r="C25" s="12" t="s">
        <v>870</v>
      </c>
      <c r="D25" s="8" t="s">
        <v>204</v>
      </c>
      <c r="E25" s="22">
        <v>1059</v>
      </c>
      <c r="F25" s="21">
        <f t="shared" si="0"/>
        <v>1.955054616294441E-2</v>
      </c>
      <c r="G25" s="11">
        <f t="shared" si="1"/>
        <v>21</v>
      </c>
      <c r="H25" s="11">
        <v>20</v>
      </c>
      <c r="I25" s="11">
        <v>20</v>
      </c>
      <c r="J25" s="18"/>
    </row>
    <row r="26" spans="1:10" x14ac:dyDescent="0.2">
      <c r="A26" s="18" t="s">
        <v>860</v>
      </c>
      <c r="B26" s="10">
        <v>1403</v>
      </c>
      <c r="C26" s="12" t="s">
        <v>870</v>
      </c>
      <c r="D26" s="8" t="s">
        <v>352</v>
      </c>
      <c r="E26" s="22">
        <v>38</v>
      </c>
      <c r="F26" s="21">
        <f t="shared" si="0"/>
        <v>1.955054616294441E-2</v>
      </c>
      <c r="G26" s="11">
        <f t="shared" si="1"/>
        <v>1</v>
      </c>
      <c r="H26" s="11">
        <v>1</v>
      </c>
      <c r="I26" s="11">
        <v>1</v>
      </c>
      <c r="J26" s="18"/>
    </row>
    <row r="27" spans="1:10" x14ac:dyDescent="0.2">
      <c r="A27" s="18" t="s">
        <v>860</v>
      </c>
      <c r="B27" s="10">
        <v>1403</v>
      </c>
      <c r="C27" s="12" t="s">
        <v>870</v>
      </c>
      <c r="D27" s="8" t="s">
        <v>354</v>
      </c>
      <c r="E27" s="22">
        <v>40</v>
      </c>
      <c r="F27" s="21">
        <f t="shared" si="0"/>
        <v>1.955054616294441E-2</v>
      </c>
      <c r="G27" s="11">
        <f t="shared" si="1"/>
        <v>1</v>
      </c>
      <c r="H27" s="11">
        <v>1</v>
      </c>
      <c r="I27" s="11">
        <v>1</v>
      </c>
      <c r="J27" s="18"/>
    </row>
    <row r="28" spans="1:10" x14ac:dyDescent="0.2">
      <c r="A28" s="18" t="s">
        <v>860</v>
      </c>
      <c r="B28" s="10">
        <v>1404</v>
      </c>
      <c r="C28" s="12" t="s">
        <v>871</v>
      </c>
      <c r="D28" s="8" t="s">
        <v>872</v>
      </c>
      <c r="E28" s="22">
        <v>4</v>
      </c>
      <c r="F28" s="21">
        <f t="shared" si="0"/>
        <v>1.955054616294441E-2</v>
      </c>
      <c r="G28" s="11">
        <f t="shared" si="1"/>
        <v>0</v>
      </c>
      <c r="H28" s="11">
        <v>0</v>
      </c>
      <c r="I28" s="11">
        <v>0</v>
      </c>
      <c r="J28" s="18"/>
    </row>
    <row r="29" spans="1:10" x14ac:dyDescent="0.2">
      <c r="A29" s="18" t="s">
        <v>860</v>
      </c>
      <c r="B29" s="10">
        <v>1416</v>
      </c>
      <c r="C29" s="12" t="s">
        <v>873</v>
      </c>
      <c r="D29" s="8" t="s">
        <v>194</v>
      </c>
      <c r="E29" s="22">
        <v>32</v>
      </c>
      <c r="F29" s="21">
        <f t="shared" si="0"/>
        <v>1.955054616294441E-2</v>
      </c>
      <c r="G29" s="11">
        <f t="shared" si="1"/>
        <v>1</v>
      </c>
      <c r="H29" s="11">
        <v>1</v>
      </c>
      <c r="I29" s="11">
        <v>1</v>
      </c>
      <c r="J29" s="18"/>
    </row>
    <row r="30" spans="1:10" x14ac:dyDescent="0.2">
      <c r="A30" s="18" t="s">
        <v>860</v>
      </c>
      <c r="B30" s="10">
        <v>1416</v>
      </c>
      <c r="C30" s="12" t="s">
        <v>873</v>
      </c>
      <c r="D30" s="8" t="s">
        <v>874</v>
      </c>
      <c r="E30" s="22">
        <v>33</v>
      </c>
      <c r="F30" s="21">
        <f t="shared" si="0"/>
        <v>1.955054616294441E-2</v>
      </c>
      <c r="G30" s="11">
        <f t="shared" si="1"/>
        <v>1</v>
      </c>
      <c r="H30" s="11">
        <v>1</v>
      </c>
      <c r="I30" s="11">
        <v>1</v>
      </c>
      <c r="J30" s="18"/>
    </row>
    <row r="31" spans="1:10" x14ac:dyDescent="0.2">
      <c r="A31" s="18" t="s">
        <v>860</v>
      </c>
      <c r="B31" s="10">
        <v>1416</v>
      </c>
      <c r="C31" s="12" t="s">
        <v>873</v>
      </c>
      <c r="D31" s="8" t="s">
        <v>875</v>
      </c>
      <c r="E31" s="22">
        <v>32</v>
      </c>
      <c r="F31" s="21">
        <f t="shared" si="0"/>
        <v>1.955054616294441E-2</v>
      </c>
      <c r="G31" s="11">
        <f t="shared" si="1"/>
        <v>1</v>
      </c>
      <c r="H31" s="11">
        <v>1</v>
      </c>
      <c r="I31" s="11">
        <v>1</v>
      </c>
      <c r="J31" s="18"/>
    </row>
    <row r="32" spans="1:10" x14ac:dyDescent="0.2">
      <c r="A32" s="18" t="s">
        <v>860</v>
      </c>
      <c r="B32" s="10">
        <v>1417</v>
      </c>
      <c r="C32" s="12" t="s">
        <v>876</v>
      </c>
      <c r="D32" s="8" t="s">
        <v>16</v>
      </c>
      <c r="E32" s="22">
        <v>21</v>
      </c>
      <c r="F32" s="21">
        <f t="shared" si="0"/>
        <v>1.955054616294441E-2</v>
      </c>
      <c r="G32" s="11">
        <f t="shared" si="1"/>
        <v>0</v>
      </c>
      <c r="H32" s="11">
        <v>0</v>
      </c>
      <c r="I32" s="11">
        <v>0</v>
      </c>
      <c r="J32" s="18"/>
    </row>
    <row r="33" spans="1:10" x14ac:dyDescent="0.2">
      <c r="A33" s="18" t="s">
        <v>860</v>
      </c>
      <c r="B33" s="10">
        <v>1417</v>
      </c>
      <c r="C33" s="12" t="s">
        <v>876</v>
      </c>
      <c r="D33" s="8" t="s">
        <v>23</v>
      </c>
      <c r="E33" s="22">
        <v>20</v>
      </c>
      <c r="F33" s="21">
        <f t="shared" si="0"/>
        <v>1.955054616294441E-2</v>
      </c>
      <c r="G33" s="11">
        <f t="shared" si="1"/>
        <v>0</v>
      </c>
      <c r="H33" s="11">
        <v>0</v>
      </c>
      <c r="I33" s="11">
        <v>0</v>
      </c>
      <c r="J33" s="18"/>
    </row>
    <row r="34" spans="1:10" x14ac:dyDescent="0.2">
      <c r="A34" s="18" t="s">
        <v>860</v>
      </c>
      <c r="B34" s="10">
        <v>1439</v>
      </c>
      <c r="C34" s="12" t="s">
        <v>877</v>
      </c>
      <c r="D34" s="8" t="s">
        <v>131</v>
      </c>
      <c r="E34" s="22">
        <v>11</v>
      </c>
      <c r="F34" s="21">
        <f t="shared" si="0"/>
        <v>1.955054616294441E-2</v>
      </c>
      <c r="G34" s="11">
        <f t="shared" si="1"/>
        <v>0</v>
      </c>
      <c r="H34" s="11">
        <v>0</v>
      </c>
      <c r="I34" s="11">
        <v>0</v>
      </c>
      <c r="J34" s="18"/>
    </row>
    <row r="35" spans="1:10" x14ac:dyDescent="0.2">
      <c r="A35" s="18" t="s">
        <v>860</v>
      </c>
      <c r="B35" s="10">
        <v>1439</v>
      </c>
      <c r="C35" s="12" t="s">
        <v>877</v>
      </c>
      <c r="D35" s="8" t="s">
        <v>77</v>
      </c>
      <c r="E35" s="22">
        <v>18</v>
      </c>
      <c r="F35" s="21">
        <f t="shared" si="0"/>
        <v>1.955054616294441E-2</v>
      </c>
      <c r="G35" s="11">
        <f t="shared" si="1"/>
        <v>0</v>
      </c>
      <c r="H35" s="11">
        <v>0</v>
      </c>
      <c r="I35" s="11">
        <v>0</v>
      </c>
      <c r="J35" s="18"/>
    </row>
    <row r="36" spans="1:10" x14ac:dyDescent="0.2">
      <c r="A36" s="18" t="s">
        <v>860</v>
      </c>
      <c r="B36" s="10">
        <v>1464</v>
      </c>
      <c r="C36" s="12" t="s">
        <v>878</v>
      </c>
      <c r="D36" s="8" t="s">
        <v>879</v>
      </c>
      <c r="E36" s="22">
        <v>12</v>
      </c>
      <c r="F36" s="21">
        <f t="shared" si="0"/>
        <v>1.955054616294441E-2</v>
      </c>
      <c r="G36" s="11">
        <f t="shared" si="1"/>
        <v>0</v>
      </c>
      <c r="H36" s="11">
        <v>0</v>
      </c>
      <c r="I36" s="11">
        <v>0</v>
      </c>
      <c r="J36" s="18"/>
    </row>
    <row r="37" spans="1:10" x14ac:dyDescent="0.2">
      <c r="A37" s="18" t="s">
        <v>860</v>
      </c>
      <c r="B37" s="10">
        <v>1464</v>
      </c>
      <c r="C37" s="12" t="s">
        <v>878</v>
      </c>
      <c r="D37" s="8" t="s">
        <v>880</v>
      </c>
      <c r="E37" s="22">
        <v>15</v>
      </c>
      <c r="F37" s="21">
        <f t="shared" si="0"/>
        <v>1.955054616294441E-2</v>
      </c>
      <c r="G37" s="11">
        <f t="shared" si="1"/>
        <v>0</v>
      </c>
      <c r="H37" s="11">
        <v>0</v>
      </c>
      <c r="I37" s="11">
        <v>0</v>
      </c>
      <c r="J37" s="18"/>
    </row>
    <row r="38" spans="1:10" x14ac:dyDescent="0.2">
      <c r="A38" s="18" t="s">
        <v>860</v>
      </c>
      <c r="B38" s="10">
        <v>1464</v>
      </c>
      <c r="C38" s="12" t="s">
        <v>878</v>
      </c>
      <c r="D38" s="8" t="s">
        <v>555</v>
      </c>
      <c r="E38" s="22">
        <v>13</v>
      </c>
      <c r="F38" s="21">
        <f t="shared" si="0"/>
        <v>1.955054616294441E-2</v>
      </c>
      <c r="G38" s="11">
        <f t="shared" si="1"/>
        <v>0</v>
      </c>
      <c r="H38" s="11">
        <v>0</v>
      </c>
      <c r="I38" s="11">
        <v>0</v>
      </c>
      <c r="J38" s="18"/>
    </row>
    <row r="39" spans="1:10" x14ac:dyDescent="0.2">
      <c r="A39" s="18" t="s">
        <v>860</v>
      </c>
      <c r="B39" s="10">
        <v>1464</v>
      </c>
      <c r="C39" s="12" t="s">
        <v>878</v>
      </c>
      <c r="D39" s="8" t="s">
        <v>556</v>
      </c>
      <c r="E39" s="22">
        <v>8</v>
      </c>
      <c r="F39" s="21">
        <f t="shared" si="0"/>
        <v>1.955054616294441E-2</v>
      </c>
      <c r="G39" s="11">
        <f t="shared" si="1"/>
        <v>0</v>
      </c>
      <c r="H39" s="11">
        <v>0</v>
      </c>
      <c r="I39" s="11">
        <v>0</v>
      </c>
      <c r="J39" s="18"/>
    </row>
    <row r="40" spans="1:10" x14ac:dyDescent="0.2">
      <c r="A40" s="18" t="s">
        <v>860</v>
      </c>
      <c r="B40" s="10">
        <v>6055</v>
      </c>
      <c r="C40" s="12" t="s">
        <v>881</v>
      </c>
      <c r="D40" s="8" t="s">
        <v>882</v>
      </c>
      <c r="E40" s="22">
        <v>894</v>
      </c>
      <c r="F40" s="21">
        <f t="shared" si="0"/>
        <v>1.955054616294441E-2</v>
      </c>
      <c r="G40" s="11">
        <f t="shared" si="1"/>
        <v>17</v>
      </c>
      <c r="H40" s="11">
        <v>17</v>
      </c>
      <c r="I40" s="11">
        <v>17</v>
      </c>
      <c r="J40" s="18"/>
    </row>
    <row r="41" spans="1:10" x14ac:dyDescent="0.2">
      <c r="A41" s="18" t="s">
        <v>860</v>
      </c>
      <c r="B41" s="10">
        <v>6055</v>
      </c>
      <c r="C41" s="12" t="s">
        <v>881</v>
      </c>
      <c r="D41" s="8" t="s">
        <v>883</v>
      </c>
      <c r="E41" s="22">
        <v>621</v>
      </c>
      <c r="F41" s="21">
        <f t="shared" si="0"/>
        <v>1.955054616294441E-2</v>
      </c>
      <c r="G41" s="11">
        <f t="shared" si="1"/>
        <v>12</v>
      </c>
      <c r="H41" s="11">
        <v>12</v>
      </c>
      <c r="I41" s="11">
        <v>12</v>
      </c>
      <c r="J41" s="18"/>
    </row>
    <row r="42" spans="1:10" x14ac:dyDescent="0.2">
      <c r="A42" s="18" t="s">
        <v>860</v>
      </c>
      <c r="B42" s="10">
        <v>6055</v>
      </c>
      <c r="C42" s="12" t="s">
        <v>881</v>
      </c>
      <c r="D42" s="8" t="s">
        <v>884</v>
      </c>
      <c r="E42" s="22">
        <v>1102</v>
      </c>
      <c r="F42" s="21">
        <f t="shared" si="0"/>
        <v>1.955054616294441E-2</v>
      </c>
      <c r="G42" s="11">
        <f t="shared" si="1"/>
        <v>22</v>
      </c>
      <c r="H42" s="11">
        <v>21</v>
      </c>
      <c r="I42" s="11">
        <v>21</v>
      </c>
      <c r="J42" s="18"/>
    </row>
    <row r="43" spans="1:10" x14ac:dyDescent="0.2">
      <c r="A43" s="18" t="s">
        <v>860</v>
      </c>
      <c r="B43" s="10">
        <v>6190</v>
      </c>
      <c r="C43" s="12" t="s">
        <v>885</v>
      </c>
      <c r="D43" s="8" t="s">
        <v>18</v>
      </c>
      <c r="E43" s="22">
        <v>205</v>
      </c>
      <c r="F43" s="21">
        <f t="shared" si="0"/>
        <v>1.955054616294441E-2</v>
      </c>
      <c r="G43" s="11">
        <f t="shared" si="1"/>
        <v>4</v>
      </c>
      <c r="H43" s="11">
        <v>4</v>
      </c>
      <c r="I43" s="11">
        <v>4</v>
      </c>
      <c r="J43" s="18"/>
    </row>
    <row r="44" spans="1:10" x14ac:dyDescent="0.2">
      <c r="A44" s="18" t="s">
        <v>860</v>
      </c>
      <c r="B44" s="10">
        <v>6190</v>
      </c>
      <c r="C44" s="12" t="s">
        <v>885</v>
      </c>
      <c r="D44" s="8" t="s">
        <v>15</v>
      </c>
      <c r="E44" s="22">
        <v>875</v>
      </c>
      <c r="F44" s="21">
        <f t="shared" si="0"/>
        <v>1.955054616294441E-2</v>
      </c>
      <c r="G44" s="11">
        <f t="shared" si="1"/>
        <v>17</v>
      </c>
      <c r="H44" s="11">
        <v>17</v>
      </c>
      <c r="I44" s="11">
        <v>17</v>
      </c>
      <c r="J44" s="18"/>
    </row>
    <row r="45" spans="1:10" x14ac:dyDescent="0.2">
      <c r="A45" s="18" t="s">
        <v>860</v>
      </c>
      <c r="B45" s="10">
        <v>6190</v>
      </c>
      <c r="C45" s="12" t="s">
        <v>885</v>
      </c>
      <c r="D45" s="8" t="s">
        <v>886</v>
      </c>
      <c r="E45" s="22">
        <v>318</v>
      </c>
      <c r="F45" s="21">
        <f t="shared" si="0"/>
        <v>1.955054616294441E-2</v>
      </c>
      <c r="G45" s="11">
        <f t="shared" si="1"/>
        <v>6</v>
      </c>
      <c r="H45" s="11">
        <v>6</v>
      </c>
      <c r="I45" s="11">
        <v>6</v>
      </c>
      <c r="J45" s="18"/>
    </row>
    <row r="46" spans="1:10" x14ac:dyDescent="0.2">
      <c r="A46" s="18" t="s">
        <v>860</v>
      </c>
      <c r="B46" s="10">
        <v>6190</v>
      </c>
      <c r="C46" s="12" t="s">
        <v>885</v>
      </c>
      <c r="D46" s="8" t="s">
        <v>887</v>
      </c>
      <c r="E46" s="22">
        <v>339</v>
      </c>
      <c r="F46" s="21">
        <f t="shared" si="0"/>
        <v>1.955054616294441E-2</v>
      </c>
      <c r="G46" s="11">
        <f t="shared" si="1"/>
        <v>7</v>
      </c>
      <c r="H46" s="11">
        <v>7</v>
      </c>
      <c r="I46" s="11">
        <v>7</v>
      </c>
      <c r="J46" s="18"/>
    </row>
    <row r="47" spans="1:10" x14ac:dyDescent="0.2">
      <c r="A47" s="18" t="s">
        <v>860</v>
      </c>
      <c r="B47" s="10">
        <v>8056</v>
      </c>
      <c r="C47" s="12" t="s">
        <v>888</v>
      </c>
      <c r="D47" s="8" t="s">
        <v>18</v>
      </c>
      <c r="E47" s="22">
        <v>242</v>
      </c>
      <c r="F47" s="21">
        <f t="shared" si="0"/>
        <v>1.955054616294441E-2</v>
      </c>
      <c r="G47" s="11">
        <f t="shared" si="1"/>
        <v>5</v>
      </c>
      <c r="H47" s="11">
        <v>5</v>
      </c>
      <c r="I47" s="11">
        <v>5</v>
      </c>
      <c r="J47" s="18"/>
    </row>
    <row r="48" spans="1:10" x14ac:dyDescent="0.2">
      <c r="A48" s="18" t="s">
        <v>860</v>
      </c>
      <c r="B48" s="10">
        <v>8056</v>
      </c>
      <c r="C48" s="12" t="s">
        <v>888</v>
      </c>
      <c r="D48" s="8" t="s">
        <v>15</v>
      </c>
      <c r="E48" s="22">
        <v>337</v>
      </c>
      <c r="F48" s="21">
        <f t="shared" si="0"/>
        <v>1.955054616294441E-2</v>
      </c>
      <c r="G48" s="11">
        <f t="shared" si="1"/>
        <v>7</v>
      </c>
      <c r="H48" s="11">
        <v>7</v>
      </c>
      <c r="I48" s="11">
        <v>7</v>
      </c>
      <c r="J48" s="18"/>
    </row>
    <row r="49" spans="1:10" x14ac:dyDescent="0.2">
      <c r="A49" s="18" t="s">
        <v>860</v>
      </c>
      <c r="B49" s="10">
        <v>8056</v>
      </c>
      <c r="C49" s="12" t="s">
        <v>888</v>
      </c>
      <c r="D49" s="8" t="s">
        <v>23</v>
      </c>
      <c r="E49" s="22">
        <v>3</v>
      </c>
      <c r="F49" s="21">
        <f t="shared" si="0"/>
        <v>1.955054616294441E-2</v>
      </c>
      <c r="G49" s="11">
        <f t="shared" si="1"/>
        <v>0</v>
      </c>
      <c r="H49" s="11">
        <v>0</v>
      </c>
      <c r="I49" s="11">
        <v>0</v>
      </c>
      <c r="J49" s="18"/>
    </row>
    <row r="50" spans="1:10" x14ac:dyDescent="0.2">
      <c r="A50" s="18" t="s">
        <v>860</v>
      </c>
      <c r="B50" s="10">
        <v>50030</v>
      </c>
      <c r="C50" s="12" t="s">
        <v>889</v>
      </c>
      <c r="D50" s="8" t="s">
        <v>225</v>
      </c>
      <c r="E50" s="22">
        <v>314</v>
      </c>
      <c r="F50" s="21">
        <f t="shared" si="0"/>
        <v>1.955054616294441E-2</v>
      </c>
      <c r="G50" s="11">
        <f t="shared" si="1"/>
        <v>6</v>
      </c>
      <c r="H50" s="11">
        <v>6</v>
      </c>
      <c r="I50" s="11">
        <v>6</v>
      </c>
      <c r="J50" s="18"/>
    </row>
    <row r="51" spans="1:10" x14ac:dyDescent="0.2">
      <c r="A51" s="18" t="s">
        <v>860</v>
      </c>
      <c r="B51" s="10">
        <v>50030</v>
      </c>
      <c r="C51" s="12" t="s">
        <v>889</v>
      </c>
      <c r="D51" s="8" t="s">
        <v>394</v>
      </c>
      <c r="E51" s="22">
        <v>284</v>
      </c>
      <c r="F51" s="21">
        <f t="shared" si="0"/>
        <v>1.955054616294441E-2</v>
      </c>
      <c r="G51" s="11">
        <f t="shared" si="1"/>
        <v>6</v>
      </c>
      <c r="H51" s="11">
        <v>6</v>
      </c>
      <c r="I51" s="11">
        <v>6</v>
      </c>
      <c r="J51" s="18"/>
    </row>
    <row r="52" spans="1:10" x14ac:dyDescent="0.2">
      <c r="A52" s="18" t="s">
        <v>860</v>
      </c>
      <c r="B52" s="10">
        <v>55089</v>
      </c>
      <c r="C52" s="12" t="s">
        <v>890</v>
      </c>
      <c r="D52" s="8" t="s">
        <v>53</v>
      </c>
      <c r="E52" s="22">
        <v>89</v>
      </c>
      <c r="F52" s="21">
        <f t="shared" si="0"/>
        <v>1.955054616294441E-2</v>
      </c>
      <c r="G52" s="11">
        <f t="shared" si="1"/>
        <v>2</v>
      </c>
      <c r="H52" s="11">
        <v>2</v>
      </c>
      <c r="I52" s="11">
        <v>2</v>
      </c>
      <c r="J52" s="18"/>
    </row>
    <row r="53" spans="1:10" x14ac:dyDescent="0.2">
      <c r="A53" s="18" t="s">
        <v>860</v>
      </c>
      <c r="B53" s="10">
        <v>55089</v>
      </c>
      <c r="C53" s="12" t="s">
        <v>890</v>
      </c>
      <c r="D53" s="8" t="s">
        <v>201</v>
      </c>
      <c r="E53" s="22">
        <v>89</v>
      </c>
      <c r="F53" s="21">
        <f t="shared" si="0"/>
        <v>1.955054616294441E-2</v>
      </c>
      <c r="G53" s="11">
        <f t="shared" si="1"/>
        <v>2</v>
      </c>
      <c r="H53" s="11">
        <v>2</v>
      </c>
      <c r="I53" s="11">
        <v>2</v>
      </c>
      <c r="J53" s="18"/>
    </row>
    <row r="54" spans="1:10" x14ac:dyDescent="0.2">
      <c r="A54" s="18" t="s">
        <v>860</v>
      </c>
      <c r="B54" s="10">
        <v>55089</v>
      </c>
      <c r="C54" s="12" t="s">
        <v>890</v>
      </c>
      <c r="D54" s="8" t="s">
        <v>203</v>
      </c>
      <c r="E54" s="22">
        <v>86</v>
      </c>
      <c r="F54" s="21">
        <f t="shared" si="0"/>
        <v>1.955054616294441E-2</v>
      </c>
      <c r="G54" s="11">
        <f t="shared" si="1"/>
        <v>2</v>
      </c>
      <c r="H54" s="11">
        <v>2</v>
      </c>
      <c r="I54" s="11">
        <v>2</v>
      </c>
      <c r="J54" s="18"/>
    </row>
    <row r="55" spans="1:10" x14ac:dyDescent="0.2">
      <c r="A55" s="18" t="s">
        <v>860</v>
      </c>
      <c r="B55" s="10">
        <v>55117</v>
      </c>
      <c r="C55" s="12" t="s">
        <v>891</v>
      </c>
      <c r="D55" s="8" t="s">
        <v>892</v>
      </c>
      <c r="E55" s="22">
        <v>182</v>
      </c>
      <c r="F55" s="21">
        <f t="shared" si="0"/>
        <v>1.955054616294441E-2</v>
      </c>
      <c r="G55" s="11">
        <f t="shared" si="1"/>
        <v>4</v>
      </c>
      <c r="H55" s="11">
        <v>4</v>
      </c>
      <c r="I55" s="11">
        <v>4</v>
      </c>
      <c r="J55" s="18"/>
    </row>
    <row r="56" spans="1:10" x14ac:dyDescent="0.2">
      <c r="A56" s="18" t="s">
        <v>860</v>
      </c>
      <c r="B56" s="10">
        <v>55117</v>
      </c>
      <c r="C56" s="12" t="s">
        <v>891</v>
      </c>
      <c r="D56" s="8" t="s">
        <v>893</v>
      </c>
      <c r="E56" s="22">
        <v>190</v>
      </c>
      <c r="F56" s="21">
        <f t="shared" si="0"/>
        <v>1.955054616294441E-2</v>
      </c>
      <c r="G56" s="11">
        <f t="shared" si="1"/>
        <v>4</v>
      </c>
      <c r="H56" s="11">
        <v>4</v>
      </c>
      <c r="I56" s="11">
        <v>4</v>
      </c>
      <c r="J56" s="18"/>
    </row>
    <row r="57" spans="1:10" x14ac:dyDescent="0.2">
      <c r="A57" s="18" t="s">
        <v>860</v>
      </c>
      <c r="B57" s="10">
        <v>55165</v>
      </c>
      <c r="C57" s="12" t="s">
        <v>894</v>
      </c>
      <c r="D57" s="8" t="s">
        <v>844</v>
      </c>
      <c r="E57" s="22">
        <v>80</v>
      </c>
      <c r="F57" s="21">
        <f t="shared" si="0"/>
        <v>1.955054616294441E-2</v>
      </c>
      <c r="G57" s="11">
        <f t="shared" si="1"/>
        <v>2</v>
      </c>
      <c r="H57" s="11">
        <v>2</v>
      </c>
      <c r="I57" s="11">
        <v>2</v>
      </c>
      <c r="J57" s="18"/>
    </row>
    <row r="58" spans="1:10" x14ac:dyDescent="0.2">
      <c r="A58" s="18" t="s">
        <v>860</v>
      </c>
      <c r="B58" s="10">
        <v>55165</v>
      </c>
      <c r="C58" s="12" t="s">
        <v>894</v>
      </c>
      <c r="D58" s="8" t="s">
        <v>845</v>
      </c>
      <c r="E58" s="22">
        <v>43</v>
      </c>
      <c r="F58" s="21">
        <f t="shared" si="0"/>
        <v>1.955054616294441E-2</v>
      </c>
      <c r="G58" s="11">
        <f t="shared" si="1"/>
        <v>1</v>
      </c>
      <c r="H58" s="11">
        <v>1</v>
      </c>
      <c r="I58" s="11">
        <v>1</v>
      </c>
      <c r="J58" s="18"/>
    </row>
    <row r="59" spans="1:10" x14ac:dyDescent="0.2">
      <c r="A59" s="18" t="s">
        <v>860</v>
      </c>
      <c r="B59" s="10">
        <v>55173</v>
      </c>
      <c r="C59" s="12" t="s">
        <v>895</v>
      </c>
      <c r="D59" s="8" t="s">
        <v>53</v>
      </c>
      <c r="E59" s="22">
        <v>26</v>
      </c>
      <c r="F59" s="21">
        <f t="shared" si="0"/>
        <v>1.955054616294441E-2</v>
      </c>
      <c r="G59" s="11">
        <f t="shared" si="1"/>
        <v>1</v>
      </c>
      <c r="H59" s="11">
        <v>1</v>
      </c>
      <c r="I59" s="11">
        <v>1</v>
      </c>
      <c r="J59" s="18"/>
    </row>
    <row r="60" spans="1:10" x14ac:dyDescent="0.2">
      <c r="A60" s="18" t="s">
        <v>860</v>
      </c>
      <c r="B60" s="10">
        <v>55173</v>
      </c>
      <c r="C60" s="12" t="s">
        <v>895</v>
      </c>
      <c r="D60" s="8" t="s">
        <v>201</v>
      </c>
      <c r="E60" s="22">
        <v>28</v>
      </c>
      <c r="F60" s="21">
        <f t="shared" si="0"/>
        <v>1.955054616294441E-2</v>
      </c>
      <c r="G60" s="11">
        <f t="shared" si="1"/>
        <v>1</v>
      </c>
      <c r="H60" s="11">
        <v>1</v>
      </c>
      <c r="I60" s="11">
        <v>1</v>
      </c>
      <c r="J60" s="18"/>
    </row>
    <row r="61" spans="1:10" x14ac:dyDescent="0.2">
      <c r="A61" s="18" t="s">
        <v>860</v>
      </c>
      <c r="B61" s="10">
        <v>55173</v>
      </c>
      <c r="C61" s="12" t="s">
        <v>895</v>
      </c>
      <c r="D61" s="8" t="s">
        <v>203</v>
      </c>
      <c r="E61" s="22">
        <v>29</v>
      </c>
      <c r="F61" s="21">
        <f t="shared" si="0"/>
        <v>1.955054616294441E-2</v>
      </c>
      <c r="G61" s="11">
        <f t="shared" si="1"/>
        <v>1</v>
      </c>
      <c r="H61" s="11">
        <v>1</v>
      </c>
      <c r="I61" s="11">
        <v>1</v>
      </c>
      <c r="J61" s="18"/>
    </row>
    <row r="62" spans="1:10" x14ac:dyDescent="0.2">
      <c r="A62" s="18" t="s">
        <v>860</v>
      </c>
      <c r="B62" s="10">
        <v>55173</v>
      </c>
      <c r="C62" s="12" t="s">
        <v>895</v>
      </c>
      <c r="D62" s="8" t="s">
        <v>206</v>
      </c>
      <c r="E62" s="22">
        <v>32</v>
      </c>
      <c r="F62" s="21">
        <f t="shared" si="0"/>
        <v>1.955054616294441E-2</v>
      </c>
      <c r="G62" s="11">
        <f t="shared" si="1"/>
        <v>1</v>
      </c>
      <c r="H62" s="11">
        <v>1</v>
      </c>
      <c r="I62" s="11">
        <v>1</v>
      </c>
      <c r="J62" s="18"/>
    </row>
    <row r="63" spans="1:10" x14ac:dyDescent="0.2">
      <c r="A63" s="18" t="s">
        <v>860</v>
      </c>
      <c r="B63" s="10">
        <v>55404</v>
      </c>
      <c r="C63" s="12" t="s">
        <v>896</v>
      </c>
      <c r="D63" s="8" t="s">
        <v>897</v>
      </c>
      <c r="E63" s="22">
        <v>105</v>
      </c>
      <c r="F63" s="21">
        <f t="shared" si="0"/>
        <v>1.955054616294441E-2</v>
      </c>
      <c r="G63" s="11">
        <f t="shared" si="1"/>
        <v>2</v>
      </c>
      <c r="H63" s="11">
        <v>2</v>
      </c>
      <c r="I63" s="11">
        <v>2</v>
      </c>
      <c r="J63" s="18"/>
    </row>
    <row r="64" spans="1:10" x14ac:dyDescent="0.2">
      <c r="A64" s="18" t="s">
        <v>860</v>
      </c>
      <c r="B64" s="10">
        <v>55404</v>
      </c>
      <c r="C64" s="12" t="s">
        <v>896</v>
      </c>
      <c r="D64" s="8" t="s">
        <v>898</v>
      </c>
      <c r="E64" s="22">
        <v>102</v>
      </c>
      <c r="F64" s="21">
        <f t="shared" si="0"/>
        <v>1.955054616294441E-2</v>
      </c>
      <c r="G64" s="11">
        <f t="shared" si="1"/>
        <v>2</v>
      </c>
      <c r="H64" s="11">
        <v>2</v>
      </c>
      <c r="I64" s="11">
        <v>2</v>
      </c>
      <c r="J64" s="18"/>
    </row>
    <row r="65" spans="1:10" x14ac:dyDescent="0.2">
      <c r="A65" s="18" t="s">
        <v>860</v>
      </c>
      <c r="B65" s="10">
        <v>55419</v>
      </c>
      <c r="C65" s="12" t="s">
        <v>899</v>
      </c>
      <c r="D65" s="8" t="s">
        <v>900</v>
      </c>
      <c r="E65" s="22">
        <v>52</v>
      </c>
      <c r="F65" s="21">
        <f t="shared" si="0"/>
        <v>1.955054616294441E-2</v>
      </c>
      <c r="G65" s="11">
        <f t="shared" si="1"/>
        <v>1</v>
      </c>
      <c r="H65" s="11">
        <v>1</v>
      </c>
      <c r="I65" s="11">
        <v>1</v>
      </c>
      <c r="J65" s="18"/>
    </row>
    <row r="66" spans="1:10" x14ac:dyDescent="0.2">
      <c r="A66" s="18" t="s">
        <v>860</v>
      </c>
      <c r="B66" s="10">
        <v>55419</v>
      </c>
      <c r="C66" s="12" t="s">
        <v>899</v>
      </c>
      <c r="D66" s="8" t="s">
        <v>901</v>
      </c>
      <c r="E66" s="22">
        <v>57</v>
      </c>
      <c r="F66" s="21">
        <f t="shared" si="0"/>
        <v>1.955054616294441E-2</v>
      </c>
      <c r="G66" s="11">
        <f t="shared" si="1"/>
        <v>1</v>
      </c>
      <c r="H66" s="11">
        <v>1</v>
      </c>
      <c r="I66" s="11">
        <v>1</v>
      </c>
      <c r="J66" s="18"/>
    </row>
    <row r="67" spans="1:10" x14ac:dyDescent="0.2">
      <c r="A67" s="18" t="s">
        <v>860</v>
      </c>
      <c r="B67" s="10">
        <v>55419</v>
      </c>
      <c r="C67" s="12" t="s">
        <v>899</v>
      </c>
      <c r="D67" s="8" t="s">
        <v>902</v>
      </c>
      <c r="E67" s="22">
        <v>53</v>
      </c>
      <c r="F67" s="21">
        <f t="shared" si="0"/>
        <v>1.955054616294441E-2</v>
      </c>
      <c r="G67" s="11">
        <f t="shared" si="1"/>
        <v>1</v>
      </c>
      <c r="H67" s="11">
        <v>1</v>
      </c>
      <c r="I67" s="11">
        <v>1</v>
      </c>
      <c r="J67" s="18"/>
    </row>
    <row r="68" spans="1:10" x14ac:dyDescent="0.2">
      <c r="A68" s="18" t="s">
        <v>860</v>
      </c>
      <c r="B68" s="10">
        <v>55419</v>
      </c>
      <c r="C68" s="12" t="s">
        <v>899</v>
      </c>
      <c r="D68" s="8" t="s">
        <v>903</v>
      </c>
      <c r="E68" s="22">
        <v>53</v>
      </c>
      <c r="F68" s="21">
        <f t="shared" si="0"/>
        <v>1.955054616294441E-2</v>
      </c>
      <c r="G68" s="11">
        <f t="shared" si="1"/>
        <v>1</v>
      </c>
      <c r="H68" s="11">
        <v>1</v>
      </c>
      <c r="I68" s="11">
        <v>1</v>
      </c>
      <c r="J68" s="18"/>
    </row>
    <row r="69" spans="1:10" x14ac:dyDescent="0.2">
      <c r="A69" s="18" t="s">
        <v>860</v>
      </c>
      <c r="B69" s="10">
        <v>55433</v>
      </c>
      <c r="C69" s="12" t="s">
        <v>904</v>
      </c>
      <c r="D69" s="8" t="s">
        <v>88</v>
      </c>
      <c r="E69" s="22">
        <v>5</v>
      </c>
      <c r="F69" s="21">
        <f t="shared" si="0"/>
        <v>1.955054616294441E-2</v>
      </c>
      <c r="G69" s="11">
        <f t="shared" si="1"/>
        <v>0</v>
      </c>
      <c r="H69" s="11">
        <v>0</v>
      </c>
      <c r="I69" s="11">
        <v>0</v>
      </c>
      <c r="J69" s="18"/>
    </row>
    <row r="70" spans="1:10" x14ac:dyDescent="0.2">
      <c r="A70" s="18" t="s">
        <v>860</v>
      </c>
      <c r="B70" s="10">
        <v>55433</v>
      </c>
      <c r="C70" s="12" t="s">
        <v>904</v>
      </c>
      <c r="D70" s="8" t="s">
        <v>90</v>
      </c>
      <c r="E70" s="22">
        <v>3</v>
      </c>
      <c r="F70" s="21">
        <f t="shared" si="0"/>
        <v>1.955054616294441E-2</v>
      </c>
      <c r="G70" s="11">
        <f t="shared" si="1"/>
        <v>0</v>
      </c>
      <c r="H70" s="11">
        <v>0</v>
      </c>
      <c r="I70" s="11">
        <v>0</v>
      </c>
      <c r="J70" s="18"/>
    </row>
    <row r="71" spans="1:10" x14ac:dyDescent="0.2">
      <c r="A71" s="18" t="s">
        <v>860</v>
      </c>
      <c r="B71" s="10">
        <v>55433</v>
      </c>
      <c r="C71" s="12" t="s">
        <v>904</v>
      </c>
      <c r="D71" s="8" t="s">
        <v>92</v>
      </c>
      <c r="E71" s="22">
        <v>3</v>
      </c>
      <c r="F71" s="21">
        <f t="shared" si="0"/>
        <v>1.955054616294441E-2</v>
      </c>
      <c r="G71" s="11">
        <f t="shared" si="1"/>
        <v>0</v>
      </c>
      <c r="H71" s="11">
        <v>0</v>
      </c>
      <c r="I71" s="11">
        <v>0</v>
      </c>
      <c r="J71" s="18"/>
    </row>
    <row r="72" spans="1:10" x14ac:dyDescent="0.2">
      <c r="A72" s="18" t="s">
        <v>860</v>
      </c>
      <c r="B72" s="10">
        <v>55433</v>
      </c>
      <c r="C72" s="12" t="s">
        <v>904</v>
      </c>
      <c r="D72" s="8" t="s">
        <v>94</v>
      </c>
      <c r="E72" s="22">
        <v>4</v>
      </c>
      <c r="F72" s="21">
        <f t="shared" si="0"/>
        <v>1.955054616294441E-2</v>
      </c>
      <c r="G72" s="11">
        <f t="shared" si="1"/>
        <v>0</v>
      </c>
      <c r="H72" s="11">
        <v>0</v>
      </c>
      <c r="I72" s="11">
        <v>0</v>
      </c>
      <c r="J72" s="18"/>
    </row>
    <row r="73" spans="1:10" x14ac:dyDescent="0.2">
      <c r="A73" s="18" t="s">
        <v>860</v>
      </c>
      <c r="B73" s="10">
        <v>55467</v>
      </c>
      <c r="C73" s="12" t="s">
        <v>905</v>
      </c>
      <c r="D73" s="8" t="s">
        <v>906</v>
      </c>
      <c r="E73" s="22">
        <v>42</v>
      </c>
      <c r="F73" s="21">
        <f t="shared" si="0"/>
        <v>1.955054616294441E-2</v>
      </c>
      <c r="G73" s="11">
        <f t="shared" si="1"/>
        <v>1</v>
      </c>
      <c r="H73" s="11">
        <v>1</v>
      </c>
      <c r="I73" s="11">
        <v>1</v>
      </c>
      <c r="J73" s="18"/>
    </row>
    <row r="74" spans="1:10" x14ac:dyDescent="0.2">
      <c r="A74" s="18" t="s">
        <v>860</v>
      </c>
      <c r="B74" s="10">
        <v>55467</v>
      </c>
      <c r="C74" s="12" t="s">
        <v>905</v>
      </c>
      <c r="D74" s="8" t="s">
        <v>907</v>
      </c>
      <c r="E74" s="22">
        <v>40</v>
      </c>
      <c r="F74" s="21">
        <f t="shared" si="0"/>
        <v>1.955054616294441E-2</v>
      </c>
      <c r="G74" s="11">
        <f t="shared" si="1"/>
        <v>1</v>
      </c>
      <c r="H74" s="11">
        <v>1</v>
      </c>
      <c r="I74" s="11">
        <v>1</v>
      </c>
      <c r="J74" s="18"/>
    </row>
    <row r="75" spans="1:10" x14ac:dyDescent="0.2">
      <c r="A75" s="18" t="s">
        <v>860</v>
      </c>
      <c r="B75" s="10">
        <v>55467</v>
      </c>
      <c r="C75" s="12" t="s">
        <v>905</v>
      </c>
      <c r="D75" s="8" t="s">
        <v>908</v>
      </c>
      <c r="E75" s="22">
        <v>38</v>
      </c>
      <c r="F75" s="21">
        <f t="shared" ref="F75:F83" si="2">281/$E$85</f>
        <v>1.955054616294441E-2</v>
      </c>
      <c r="G75" s="11">
        <f t="shared" ref="G75:G83" si="3">ROUND(E75*F75, 0)</f>
        <v>1</v>
      </c>
      <c r="H75" s="11">
        <v>1</v>
      </c>
      <c r="I75" s="11">
        <v>1</v>
      </c>
      <c r="J75" s="18"/>
    </row>
    <row r="76" spans="1:10" x14ac:dyDescent="0.2">
      <c r="A76" s="18" t="s">
        <v>860</v>
      </c>
      <c r="B76" s="10">
        <v>55620</v>
      </c>
      <c r="C76" s="12" t="s">
        <v>909</v>
      </c>
      <c r="D76" s="8" t="s">
        <v>910</v>
      </c>
      <c r="E76" s="22">
        <v>41</v>
      </c>
      <c r="F76" s="21">
        <f t="shared" si="2"/>
        <v>1.955054616294441E-2</v>
      </c>
      <c r="G76" s="11">
        <f t="shared" si="3"/>
        <v>1</v>
      </c>
      <c r="H76" s="11">
        <v>1</v>
      </c>
      <c r="I76" s="11">
        <v>1</v>
      </c>
      <c r="J76" s="18"/>
    </row>
    <row r="77" spans="1:10" x14ac:dyDescent="0.2">
      <c r="A77" s="18" t="s">
        <v>860</v>
      </c>
      <c r="B77" s="10">
        <v>55620</v>
      </c>
      <c r="C77" s="12" t="s">
        <v>909</v>
      </c>
      <c r="D77" s="8" t="s">
        <v>911</v>
      </c>
      <c r="E77" s="22">
        <v>44</v>
      </c>
      <c r="F77" s="21">
        <f t="shared" si="2"/>
        <v>1.955054616294441E-2</v>
      </c>
      <c r="G77" s="11">
        <f t="shared" si="3"/>
        <v>1</v>
      </c>
      <c r="H77" s="11">
        <v>1</v>
      </c>
      <c r="I77" s="11">
        <v>1</v>
      </c>
      <c r="J77" s="18"/>
    </row>
    <row r="78" spans="1:10" x14ac:dyDescent="0.2">
      <c r="A78" s="18" t="s">
        <v>860</v>
      </c>
      <c r="B78" s="10">
        <v>55620</v>
      </c>
      <c r="C78" s="12" t="s">
        <v>909</v>
      </c>
      <c r="D78" s="8" t="s">
        <v>912</v>
      </c>
      <c r="E78" s="22">
        <v>5</v>
      </c>
      <c r="F78" s="21">
        <f t="shared" si="2"/>
        <v>1.955054616294441E-2</v>
      </c>
      <c r="G78" s="11">
        <f t="shared" si="3"/>
        <v>0</v>
      </c>
      <c r="H78" s="11">
        <v>0</v>
      </c>
      <c r="I78" s="11">
        <v>0</v>
      </c>
      <c r="J78" s="18"/>
    </row>
    <row r="79" spans="1:10" x14ac:dyDescent="0.2">
      <c r="A79" s="18" t="s">
        <v>860</v>
      </c>
      <c r="B79" s="10">
        <v>56108</v>
      </c>
      <c r="C79" s="12" t="s">
        <v>913</v>
      </c>
      <c r="D79" s="8" t="s">
        <v>482</v>
      </c>
      <c r="E79" s="22">
        <v>5</v>
      </c>
      <c r="F79" s="21">
        <f t="shared" si="2"/>
        <v>1.955054616294441E-2</v>
      </c>
      <c r="G79" s="11">
        <f t="shared" si="3"/>
        <v>0</v>
      </c>
      <c r="H79" s="11">
        <v>0</v>
      </c>
      <c r="I79" s="11">
        <v>0</v>
      </c>
      <c r="J79" s="18"/>
    </row>
    <row r="80" spans="1:10" x14ac:dyDescent="0.2">
      <c r="A80" s="18" t="s">
        <v>860</v>
      </c>
      <c r="B80" s="10">
        <v>56108</v>
      </c>
      <c r="C80" s="12" t="s">
        <v>913</v>
      </c>
      <c r="D80" s="8" t="s">
        <v>484</v>
      </c>
      <c r="E80" s="22">
        <v>5</v>
      </c>
      <c r="F80" s="21">
        <f t="shared" si="2"/>
        <v>1.955054616294441E-2</v>
      </c>
      <c r="G80" s="11">
        <f t="shared" si="3"/>
        <v>0</v>
      </c>
      <c r="H80" s="11">
        <v>0</v>
      </c>
      <c r="I80" s="11">
        <v>0</v>
      </c>
      <c r="J80" s="18"/>
    </row>
    <row r="81" spans="1:10" x14ac:dyDescent="0.2">
      <c r="A81" s="18" t="s">
        <v>860</v>
      </c>
      <c r="B81" s="10">
        <v>56283</v>
      </c>
      <c r="C81" s="12" t="s">
        <v>914</v>
      </c>
      <c r="D81" s="8" t="s">
        <v>482</v>
      </c>
      <c r="E81" s="22">
        <v>6</v>
      </c>
      <c r="F81" s="21">
        <f t="shared" si="2"/>
        <v>1.955054616294441E-2</v>
      </c>
      <c r="G81" s="11">
        <f t="shared" si="3"/>
        <v>0</v>
      </c>
      <c r="H81" s="11">
        <v>0</v>
      </c>
      <c r="I81" s="11">
        <v>0</v>
      </c>
      <c r="J81" s="18"/>
    </row>
    <row r="82" spans="1:10" x14ac:dyDescent="0.2">
      <c r="A82" s="18" t="s">
        <v>860</v>
      </c>
      <c r="B82" s="10">
        <v>56283</v>
      </c>
      <c r="C82" s="12" t="s">
        <v>914</v>
      </c>
      <c r="D82" s="8" t="s">
        <v>484</v>
      </c>
      <c r="E82" s="22">
        <v>4</v>
      </c>
      <c r="F82" s="21">
        <f t="shared" si="2"/>
        <v>1.955054616294441E-2</v>
      </c>
      <c r="G82" s="11">
        <f t="shared" si="3"/>
        <v>0</v>
      </c>
      <c r="H82" s="11">
        <v>0</v>
      </c>
      <c r="I82" s="11">
        <v>0</v>
      </c>
      <c r="J82" s="18"/>
    </row>
    <row r="83" spans="1:10" x14ac:dyDescent="0.2">
      <c r="A83" s="18" t="s">
        <v>860</v>
      </c>
      <c r="B83" s="10">
        <v>58478</v>
      </c>
      <c r="C83" s="12" t="s">
        <v>915</v>
      </c>
      <c r="D83" s="8" t="s">
        <v>916</v>
      </c>
      <c r="E83" s="22">
        <v>29</v>
      </c>
      <c r="F83" s="21">
        <f t="shared" si="2"/>
        <v>1.955054616294441E-2</v>
      </c>
      <c r="G83" s="11">
        <f t="shared" si="3"/>
        <v>1</v>
      </c>
      <c r="H83" s="11">
        <v>1</v>
      </c>
      <c r="I83" s="11">
        <v>1</v>
      </c>
      <c r="J83" s="18"/>
    </row>
    <row r="84" spans="1:10" x14ac:dyDescent="0.2">
      <c r="A84" s="18" t="s">
        <v>1</v>
      </c>
      <c r="B84" s="18" t="s">
        <v>1</v>
      </c>
      <c r="C84" s="18" t="s">
        <v>1</v>
      </c>
      <c r="D84" s="18" t="s">
        <v>1</v>
      </c>
      <c r="E84" s="18" t="s">
        <v>1</v>
      </c>
      <c r="F84" s="18" t="s">
        <v>1</v>
      </c>
      <c r="G84" s="18" t="s">
        <v>1</v>
      </c>
      <c r="H84" s="11" t="s">
        <v>1</v>
      </c>
      <c r="I84" s="11" t="s">
        <v>1</v>
      </c>
      <c r="J84" s="11" t="s">
        <v>1</v>
      </c>
    </row>
    <row r="85" spans="1:10" x14ac:dyDescent="0.2">
      <c r="A85" s="18" t="s">
        <v>1</v>
      </c>
      <c r="B85" s="19" t="s">
        <v>138</v>
      </c>
      <c r="C85" s="18" t="s">
        <v>1</v>
      </c>
      <c r="D85" s="18" t="s">
        <v>1</v>
      </c>
      <c r="E85" s="18">
        <v>14373</v>
      </c>
      <c r="F85" s="18" t="s">
        <v>1</v>
      </c>
      <c r="G85" s="11">
        <v>286</v>
      </c>
      <c r="H85" s="11">
        <v>281</v>
      </c>
      <c r="I85" s="11">
        <v>281</v>
      </c>
      <c r="J85" s="15"/>
    </row>
    <row r="86" spans="1:10" x14ac:dyDescent="0.2">
      <c r="A86" s="15" t="s">
        <v>1</v>
      </c>
      <c r="B86" s="15"/>
      <c r="C86" s="15"/>
      <c r="D86" s="15"/>
      <c r="E86" s="15"/>
      <c r="F86" s="15"/>
      <c r="G86" s="15"/>
      <c r="H86" s="15"/>
      <c r="I86" s="15"/>
      <c r="J86" s="15"/>
    </row>
    <row r="87" spans="1:10" ht="12.6" customHeight="1" x14ac:dyDescent="0.2">
      <c r="A87" s="32" t="s">
        <v>631</v>
      </c>
      <c r="B87" s="31" t="s">
        <v>1</v>
      </c>
      <c r="C87" s="31" t="s">
        <v>1</v>
      </c>
      <c r="D87" s="31" t="s">
        <v>1</v>
      </c>
      <c r="E87" s="31" t="s">
        <v>1</v>
      </c>
      <c r="F87" s="31" t="s">
        <v>1</v>
      </c>
      <c r="G87" s="31" t="s">
        <v>1</v>
      </c>
      <c r="H87" s="31" t="s">
        <v>1</v>
      </c>
      <c r="I87" s="31" t="s">
        <v>1</v>
      </c>
      <c r="J87" s="31" t="s">
        <v>1</v>
      </c>
    </row>
    <row r="88" spans="1:10" x14ac:dyDescent="0.2">
      <c r="A88" s="31" t="s">
        <v>1</v>
      </c>
      <c r="B88" s="31" t="s">
        <v>1</v>
      </c>
      <c r="C88" s="31" t="s">
        <v>1</v>
      </c>
      <c r="D88" s="31" t="s">
        <v>1</v>
      </c>
      <c r="E88" s="31" t="s">
        <v>1</v>
      </c>
      <c r="F88" s="31" t="s">
        <v>1</v>
      </c>
      <c r="G88" s="31" t="s">
        <v>1</v>
      </c>
      <c r="H88" s="31" t="s">
        <v>1</v>
      </c>
      <c r="I88" s="31" t="s">
        <v>1</v>
      </c>
      <c r="J88" s="31" t="s">
        <v>1</v>
      </c>
    </row>
    <row r="89" spans="1:10" x14ac:dyDescent="0.2">
      <c r="A89" s="31" t="s">
        <v>1</v>
      </c>
      <c r="B89" s="31" t="s">
        <v>1</v>
      </c>
      <c r="C89" s="31" t="s">
        <v>1</v>
      </c>
      <c r="D89" s="31" t="s">
        <v>1</v>
      </c>
      <c r="E89" s="31" t="s">
        <v>1</v>
      </c>
      <c r="F89" s="31" t="s">
        <v>1</v>
      </c>
      <c r="G89" s="31" t="s">
        <v>1</v>
      </c>
      <c r="H89" s="31" t="s">
        <v>1</v>
      </c>
      <c r="I89" s="31" t="s">
        <v>1</v>
      </c>
      <c r="J89" s="31" t="s">
        <v>1</v>
      </c>
    </row>
    <row r="90" spans="1:10" x14ac:dyDescent="0.2">
      <c r="A90" s="15" t="s">
        <v>1</v>
      </c>
      <c r="B90" s="15"/>
      <c r="C90" s="15"/>
      <c r="D90" s="15"/>
      <c r="E90" s="15"/>
      <c r="F90" s="15"/>
      <c r="G90" s="15"/>
      <c r="H90" s="15"/>
      <c r="I90" s="15"/>
      <c r="J90" s="15"/>
    </row>
    <row r="91" spans="1:10" ht="12.6" customHeight="1" x14ac:dyDescent="0.2">
      <c r="A91" s="32" t="s">
        <v>632</v>
      </c>
      <c r="B91" s="31" t="s">
        <v>1</v>
      </c>
      <c r="C91" s="31" t="s">
        <v>1</v>
      </c>
      <c r="D91" s="31" t="s">
        <v>1</v>
      </c>
      <c r="E91" s="31" t="s">
        <v>1</v>
      </c>
      <c r="F91" s="31" t="s">
        <v>1</v>
      </c>
      <c r="G91" s="31" t="s">
        <v>1</v>
      </c>
      <c r="H91" s="31" t="s">
        <v>1</v>
      </c>
      <c r="I91" s="31" t="s">
        <v>1</v>
      </c>
      <c r="J91" s="31" t="s">
        <v>1</v>
      </c>
    </row>
    <row r="92" spans="1:10" x14ac:dyDescent="0.2">
      <c r="A92" s="31" t="s">
        <v>1</v>
      </c>
      <c r="B92" s="31" t="s">
        <v>1</v>
      </c>
      <c r="C92" s="31" t="s">
        <v>1</v>
      </c>
      <c r="D92" s="31" t="s">
        <v>1</v>
      </c>
      <c r="E92" s="31" t="s">
        <v>1</v>
      </c>
      <c r="F92" s="31" t="s">
        <v>1</v>
      </c>
      <c r="G92" s="31" t="s">
        <v>1</v>
      </c>
      <c r="H92" s="31" t="s">
        <v>1</v>
      </c>
      <c r="I92" s="31" t="s">
        <v>1</v>
      </c>
      <c r="J92" s="31" t="s">
        <v>1</v>
      </c>
    </row>
    <row r="93" spans="1:10" x14ac:dyDescent="0.2">
      <c r="A93" s="31" t="s">
        <v>1</v>
      </c>
      <c r="B93" s="31" t="s">
        <v>1</v>
      </c>
      <c r="C93" s="31" t="s">
        <v>1</v>
      </c>
      <c r="D93" s="31" t="s">
        <v>1</v>
      </c>
      <c r="E93" s="31" t="s">
        <v>1</v>
      </c>
      <c r="F93" s="31" t="s">
        <v>1</v>
      </c>
      <c r="G93" s="31" t="s">
        <v>1</v>
      </c>
      <c r="H93" s="31" t="s">
        <v>1</v>
      </c>
      <c r="I93" s="31" t="s">
        <v>1</v>
      </c>
      <c r="J93" s="31" t="s">
        <v>1</v>
      </c>
    </row>
    <row r="94" spans="1:10" x14ac:dyDescent="0.2">
      <c r="A94" s="31" t="s">
        <v>1</v>
      </c>
      <c r="B94" s="31" t="s">
        <v>1</v>
      </c>
      <c r="C94" s="31" t="s">
        <v>1</v>
      </c>
      <c r="D94" s="31" t="s">
        <v>1</v>
      </c>
      <c r="E94" s="31" t="s">
        <v>1</v>
      </c>
      <c r="F94" s="31" t="s">
        <v>1</v>
      </c>
      <c r="G94" s="31" t="s">
        <v>1</v>
      </c>
      <c r="H94" s="31" t="s">
        <v>1</v>
      </c>
      <c r="I94" s="31" t="s">
        <v>1</v>
      </c>
      <c r="J94" s="31" t="s">
        <v>1</v>
      </c>
    </row>
    <row r="95" spans="1:10" x14ac:dyDescent="0.2">
      <c r="A95" s="15" t="s">
        <v>1</v>
      </c>
      <c r="B95" s="15"/>
      <c r="C95" s="15"/>
      <c r="D95" s="15"/>
      <c r="E95" s="15"/>
      <c r="F95" s="15"/>
      <c r="G95" s="15"/>
      <c r="H95" s="15"/>
      <c r="I95" s="15"/>
      <c r="J95" s="15"/>
    </row>
    <row r="96" spans="1:10" ht="12.6" customHeight="1" x14ac:dyDescent="0.2">
      <c r="A96" s="34" t="s">
        <v>633</v>
      </c>
      <c r="B96" s="33"/>
      <c r="C96" s="33"/>
      <c r="D96" s="33"/>
      <c r="E96" s="33"/>
      <c r="F96" s="33"/>
      <c r="G96" s="33"/>
      <c r="H96" s="33"/>
      <c r="I96" s="33"/>
      <c r="J96" s="33"/>
    </row>
    <row r="97" spans="1:10" x14ac:dyDescent="0.2">
      <c r="A97" s="33"/>
      <c r="B97" s="33"/>
      <c r="C97" s="33"/>
      <c r="D97" s="33"/>
      <c r="E97" s="33"/>
      <c r="F97" s="33"/>
      <c r="G97" s="33"/>
      <c r="H97" s="33"/>
      <c r="I97" s="33"/>
      <c r="J97" s="33"/>
    </row>
    <row r="98" spans="1:10" x14ac:dyDescent="0.2">
      <c r="A98" s="16" t="s">
        <v>1</v>
      </c>
      <c r="B98" s="16" t="s">
        <v>1</v>
      </c>
      <c r="C98" s="16" t="s">
        <v>1</v>
      </c>
      <c r="D98" s="16" t="s">
        <v>1</v>
      </c>
      <c r="E98" s="16" t="s">
        <v>1</v>
      </c>
      <c r="F98" s="16" t="s">
        <v>1</v>
      </c>
      <c r="G98" s="16" t="s">
        <v>1</v>
      </c>
      <c r="H98" s="16" t="s">
        <v>1</v>
      </c>
      <c r="I98" s="16" t="s">
        <v>1</v>
      </c>
      <c r="J98" s="16" t="s">
        <v>1</v>
      </c>
    </row>
    <row r="99" spans="1:10" ht="12.6" customHeight="1" x14ac:dyDescent="0.2">
      <c r="A99" s="32" t="s">
        <v>634</v>
      </c>
      <c r="B99" s="31" t="s">
        <v>1</v>
      </c>
      <c r="C99" s="31" t="s">
        <v>1</v>
      </c>
      <c r="D99" s="31" t="s">
        <v>1</v>
      </c>
      <c r="E99" s="31" t="s">
        <v>1</v>
      </c>
      <c r="F99" s="31" t="s">
        <v>1</v>
      </c>
      <c r="G99" s="31" t="s">
        <v>1</v>
      </c>
      <c r="H99" s="31" t="s">
        <v>1</v>
      </c>
      <c r="I99" s="31" t="s">
        <v>1</v>
      </c>
      <c r="J99" s="31" t="s">
        <v>1</v>
      </c>
    </row>
    <row r="100" spans="1:10" x14ac:dyDescent="0.2">
      <c r="A100" s="31" t="s">
        <v>1</v>
      </c>
      <c r="B100" s="31" t="s">
        <v>1</v>
      </c>
      <c r="C100" s="31" t="s">
        <v>1</v>
      </c>
      <c r="D100" s="31" t="s">
        <v>1</v>
      </c>
      <c r="E100" s="31" t="s">
        <v>1</v>
      </c>
      <c r="F100" s="31" t="s">
        <v>1</v>
      </c>
      <c r="G100" s="31" t="s">
        <v>1</v>
      </c>
      <c r="H100" s="31" t="s">
        <v>1</v>
      </c>
      <c r="I100" s="31" t="s">
        <v>1</v>
      </c>
      <c r="J100" s="31" t="s">
        <v>1</v>
      </c>
    </row>
    <row r="101" spans="1:10" x14ac:dyDescent="0.2">
      <c r="A101" s="31" t="s">
        <v>1</v>
      </c>
      <c r="B101" s="31" t="s">
        <v>1</v>
      </c>
      <c r="C101" s="31" t="s">
        <v>1</v>
      </c>
      <c r="D101" s="31" t="s">
        <v>1</v>
      </c>
      <c r="E101" s="31" t="s">
        <v>1</v>
      </c>
      <c r="F101" s="31" t="s">
        <v>1</v>
      </c>
      <c r="G101" s="31" t="s">
        <v>1</v>
      </c>
      <c r="H101" s="31" t="s">
        <v>1</v>
      </c>
      <c r="I101" s="31" t="s">
        <v>1</v>
      </c>
      <c r="J101" s="31" t="s">
        <v>1</v>
      </c>
    </row>
    <row r="102" spans="1:10" x14ac:dyDescent="0.2">
      <c r="A102" s="31" t="s">
        <v>1</v>
      </c>
      <c r="B102" s="31" t="s">
        <v>1</v>
      </c>
      <c r="C102" s="31" t="s">
        <v>1</v>
      </c>
      <c r="D102" s="31" t="s">
        <v>1</v>
      </c>
      <c r="E102" s="31" t="s">
        <v>1</v>
      </c>
      <c r="F102" s="31" t="s">
        <v>1</v>
      </c>
      <c r="G102" s="31" t="s">
        <v>1</v>
      </c>
      <c r="H102" s="31" t="s">
        <v>1</v>
      </c>
      <c r="I102" s="31" t="s">
        <v>1</v>
      </c>
      <c r="J102" s="31" t="s">
        <v>1</v>
      </c>
    </row>
    <row r="103" spans="1:10" x14ac:dyDescent="0.2">
      <c r="A103" s="15" t="s">
        <v>1</v>
      </c>
      <c r="B103" s="15"/>
      <c r="C103" s="15"/>
      <c r="D103" s="15"/>
      <c r="E103" s="15"/>
      <c r="F103" s="15"/>
      <c r="G103" s="15"/>
      <c r="H103" s="15"/>
      <c r="I103" s="15"/>
      <c r="J103" s="15"/>
    </row>
  </sheetData>
  <mergeCells count="12">
    <mergeCell ref="A87:J89"/>
    <mergeCell ref="A91:J94"/>
    <mergeCell ref="A96:J97"/>
    <mergeCell ref="A99:J102"/>
    <mergeCell ref="A6:E6"/>
    <mergeCell ref="F6:H6"/>
    <mergeCell ref="A1:J1"/>
    <mergeCell ref="A5:E5"/>
    <mergeCell ref="F5:H5"/>
    <mergeCell ref="A2:J2"/>
    <mergeCell ref="A4:E4"/>
    <mergeCell ref="F4:H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04D16-8867-4F6B-A8E5-E053C94DAD05}">
  <dimension ref="A1:J71"/>
  <sheetViews>
    <sheetView workbookViewId="0">
      <selection activeCell="A7" sqref="A7"/>
    </sheetView>
  </sheetViews>
  <sheetFormatPr defaultRowHeight="12.75" x14ac:dyDescent="0.2"/>
  <cols>
    <col min="1" max="11" width="12" customWidth="1"/>
  </cols>
  <sheetData>
    <row r="1" spans="1:10" ht="12.6" customHeight="1" x14ac:dyDescent="0.2">
      <c r="A1" s="29" t="s">
        <v>487</v>
      </c>
      <c r="B1" s="29"/>
      <c r="C1" s="29"/>
      <c r="D1" s="29"/>
      <c r="E1" s="29"/>
      <c r="F1" s="29"/>
      <c r="G1" s="29"/>
      <c r="H1" s="29"/>
      <c r="I1" s="29"/>
      <c r="J1" s="29"/>
    </row>
    <row r="2" spans="1:10" x14ac:dyDescent="0.2">
      <c r="A2" s="29" t="s">
        <v>917</v>
      </c>
      <c r="B2" s="25" t="s">
        <v>1</v>
      </c>
      <c r="C2" s="25" t="s">
        <v>1</v>
      </c>
      <c r="D2" s="25" t="s">
        <v>1</v>
      </c>
      <c r="E2" s="25" t="s">
        <v>1</v>
      </c>
      <c r="F2" s="25" t="s">
        <v>1</v>
      </c>
      <c r="G2" s="25" t="s">
        <v>1</v>
      </c>
      <c r="H2" s="25" t="s">
        <v>1</v>
      </c>
      <c r="I2" s="25" t="s">
        <v>1</v>
      </c>
      <c r="J2" s="25" t="s">
        <v>1</v>
      </c>
    </row>
    <row r="3" spans="1:10" x14ac:dyDescent="0.2">
      <c r="A3" s="15"/>
      <c r="B3" s="15"/>
      <c r="C3" s="15"/>
      <c r="D3" s="15"/>
      <c r="E3" s="15"/>
      <c r="F3" s="15"/>
      <c r="G3" s="15"/>
      <c r="H3" s="15"/>
      <c r="I3" s="15"/>
      <c r="J3" s="15"/>
    </row>
    <row r="4" spans="1:10" ht="30" customHeight="1" x14ac:dyDescent="0.2">
      <c r="A4" s="26" t="s">
        <v>2907</v>
      </c>
      <c r="B4" s="27" t="s">
        <v>1</v>
      </c>
      <c r="C4" s="27" t="s">
        <v>1</v>
      </c>
      <c r="D4" s="27" t="s">
        <v>1</v>
      </c>
      <c r="E4" s="27" t="s">
        <v>1</v>
      </c>
      <c r="F4" s="36">
        <v>115</v>
      </c>
      <c r="G4" s="27" t="s">
        <v>1</v>
      </c>
      <c r="H4" s="27" t="s">
        <v>1</v>
      </c>
      <c r="I4" s="15"/>
      <c r="J4" s="15"/>
    </row>
    <row r="5" spans="1:10" ht="30" customHeight="1" x14ac:dyDescent="0.2">
      <c r="A5" s="26" t="s">
        <v>2908</v>
      </c>
      <c r="B5" s="27" t="s">
        <v>1</v>
      </c>
      <c r="C5" s="27" t="s">
        <v>1</v>
      </c>
      <c r="D5" s="27" t="s">
        <v>1</v>
      </c>
      <c r="E5" s="27" t="s">
        <v>1</v>
      </c>
      <c r="F5" s="36">
        <v>0</v>
      </c>
      <c r="G5" s="27" t="s">
        <v>1</v>
      </c>
      <c r="H5" s="27" t="s">
        <v>1</v>
      </c>
      <c r="I5" s="15"/>
      <c r="J5" s="15"/>
    </row>
    <row r="6" spans="1:10" ht="30" customHeight="1" x14ac:dyDescent="0.2">
      <c r="A6" s="26" t="s">
        <v>2909</v>
      </c>
      <c r="B6" s="27" t="s">
        <v>1</v>
      </c>
      <c r="C6" s="27" t="s">
        <v>1</v>
      </c>
      <c r="D6" s="27" t="s">
        <v>1</v>
      </c>
      <c r="E6" s="27" t="s">
        <v>1</v>
      </c>
      <c r="F6" s="36">
        <v>115</v>
      </c>
      <c r="G6" s="27"/>
      <c r="H6" s="27"/>
      <c r="I6" s="15"/>
      <c r="J6" s="15"/>
    </row>
    <row r="7" spans="1:10" x14ac:dyDescent="0.2">
      <c r="A7" s="15" t="s">
        <v>1</v>
      </c>
      <c r="B7" s="15"/>
      <c r="C7" s="15"/>
      <c r="D7" s="15"/>
      <c r="E7" s="15"/>
      <c r="F7" s="15"/>
      <c r="G7" s="15"/>
      <c r="H7" s="15"/>
      <c r="I7" s="15"/>
      <c r="J7" s="15"/>
    </row>
    <row r="8" spans="1:10" x14ac:dyDescent="0.2">
      <c r="A8" s="15"/>
      <c r="B8" s="15"/>
      <c r="C8" s="15"/>
      <c r="D8" s="15"/>
      <c r="E8" s="15"/>
      <c r="F8" s="15"/>
      <c r="G8" s="15"/>
      <c r="H8" s="15"/>
      <c r="I8" s="15"/>
      <c r="J8" s="15"/>
    </row>
    <row r="9" spans="1:10" ht="38.25" x14ac:dyDescent="0.2">
      <c r="A9" s="19" t="s">
        <v>4</v>
      </c>
      <c r="B9" s="19" t="s">
        <v>5</v>
      </c>
      <c r="C9" s="19" t="s">
        <v>6</v>
      </c>
      <c r="D9" s="19" t="s">
        <v>7</v>
      </c>
      <c r="E9" s="17" t="s">
        <v>8</v>
      </c>
      <c r="F9" s="19" t="s">
        <v>9</v>
      </c>
      <c r="G9" s="19" t="s">
        <v>10</v>
      </c>
      <c r="H9" s="19" t="s">
        <v>11</v>
      </c>
      <c r="I9" s="19" t="s">
        <v>12</v>
      </c>
      <c r="J9" s="19"/>
    </row>
    <row r="10" spans="1:10" x14ac:dyDescent="0.2">
      <c r="A10" s="18" t="s">
        <v>918</v>
      </c>
      <c r="B10" s="10">
        <v>602</v>
      </c>
      <c r="C10" s="12" t="s">
        <v>919</v>
      </c>
      <c r="D10" s="8" t="s">
        <v>18</v>
      </c>
      <c r="E10" s="7">
        <v>159</v>
      </c>
      <c r="F10" s="21">
        <f>$F$6/$E$53</f>
        <v>9.9913119026933103E-2</v>
      </c>
      <c r="G10" s="18">
        <f>ROUND(E10*F10, 0)</f>
        <v>16</v>
      </c>
      <c r="H10" s="18">
        <v>17</v>
      </c>
      <c r="I10" s="20">
        <v>17</v>
      </c>
      <c r="J10" s="18"/>
    </row>
    <row r="11" spans="1:10" x14ac:dyDescent="0.2">
      <c r="A11" s="18" t="s">
        <v>918</v>
      </c>
      <c r="B11" s="10">
        <v>602</v>
      </c>
      <c r="C11" s="12" t="s">
        <v>919</v>
      </c>
      <c r="D11" s="8" t="s">
        <v>15</v>
      </c>
      <c r="E11" s="7">
        <v>176</v>
      </c>
      <c r="F11" s="21">
        <f>$F$6/$E$53</f>
        <v>9.9913119026933103E-2</v>
      </c>
      <c r="G11" s="20">
        <f t="shared" ref="G11:G51" si="0">ROUND(E11*F11, 0)</f>
        <v>18</v>
      </c>
      <c r="H11" s="18">
        <v>19</v>
      </c>
      <c r="I11" s="20">
        <v>19</v>
      </c>
      <c r="J11" s="18"/>
    </row>
    <row r="12" spans="1:10" x14ac:dyDescent="0.2">
      <c r="A12" s="18" t="s">
        <v>918</v>
      </c>
      <c r="B12" s="10">
        <v>1554</v>
      </c>
      <c r="C12" s="12" t="s">
        <v>920</v>
      </c>
      <c r="D12" s="8" t="s">
        <v>18</v>
      </c>
      <c r="E12" s="7">
        <v>5</v>
      </c>
      <c r="F12" s="21">
        <f>$F$6/$E$53</f>
        <v>9.9913119026933103E-2</v>
      </c>
      <c r="G12" s="20">
        <f t="shared" si="0"/>
        <v>0</v>
      </c>
      <c r="H12" s="18">
        <v>0</v>
      </c>
      <c r="I12" s="20">
        <v>0</v>
      </c>
      <c r="J12" s="18"/>
    </row>
    <row r="13" spans="1:10" x14ac:dyDescent="0.2">
      <c r="A13" s="18" t="s">
        <v>918</v>
      </c>
      <c r="B13" s="10">
        <v>1554</v>
      </c>
      <c r="C13" s="12" t="s">
        <v>920</v>
      </c>
      <c r="D13" s="8" t="s">
        <v>15</v>
      </c>
      <c r="E13" s="7">
        <v>3</v>
      </c>
      <c r="F13" s="21">
        <f>$F$6/$E$53</f>
        <v>9.9913119026933103E-2</v>
      </c>
      <c r="G13" s="20">
        <f t="shared" si="0"/>
        <v>0</v>
      </c>
      <c r="H13" s="18">
        <v>0</v>
      </c>
      <c r="I13" s="20">
        <v>0</v>
      </c>
      <c r="J13" s="18"/>
    </row>
    <row r="14" spans="1:10" x14ac:dyDescent="0.2">
      <c r="A14" s="18" t="s">
        <v>918</v>
      </c>
      <c r="B14" s="10">
        <v>1554</v>
      </c>
      <c r="C14" s="12" t="s">
        <v>920</v>
      </c>
      <c r="D14" s="8" t="s">
        <v>16</v>
      </c>
      <c r="E14" s="7">
        <v>59</v>
      </c>
      <c r="F14" s="21">
        <f>$F$6/$E$53</f>
        <v>9.9913119026933103E-2</v>
      </c>
      <c r="G14" s="20">
        <f t="shared" si="0"/>
        <v>6</v>
      </c>
      <c r="H14" s="18">
        <v>6</v>
      </c>
      <c r="I14" s="20">
        <v>6</v>
      </c>
      <c r="J14" s="18"/>
    </row>
    <row r="15" spans="1:10" x14ac:dyDescent="0.2">
      <c r="A15" s="18" t="s">
        <v>918</v>
      </c>
      <c r="B15" s="10">
        <v>1554</v>
      </c>
      <c r="C15" s="12" t="s">
        <v>920</v>
      </c>
      <c r="D15" s="8" t="s">
        <v>23</v>
      </c>
      <c r="E15" s="7">
        <v>2</v>
      </c>
      <c r="F15" s="21">
        <f>$F$6/$E$53</f>
        <v>9.9913119026933103E-2</v>
      </c>
      <c r="G15" s="20">
        <f t="shared" si="0"/>
        <v>0</v>
      </c>
      <c r="H15" s="18">
        <v>0</v>
      </c>
      <c r="I15" s="20">
        <v>0</v>
      </c>
      <c r="J15" s="18"/>
    </row>
    <row r="16" spans="1:10" x14ac:dyDescent="0.2">
      <c r="A16" s="18" t="s">
        <v>918</v>
      </c>
      <c r="B16" s="10">
        <v>1556</v>
      </c>
      <c r="C16" s="12" t="s">
        <v>921</v>
      </c>
      <c r="D16" s="8" t="s">
        <v>922</v>
      </c>
      <c r="E16" s="7">
        <v>18</v>
      </c>
      <c r="F16" s="21">
        <f>$F$6/$E$53</f>
        <v>9.9913119026933103E-2</v>
      </c>
      <c r="G16" s="20">
        <f t="shared" si="0"/>
        <v>2</v>
      </c>
      <c r="H16" s="18">
        <v>2</v>
      </c>
      <c r="I16" s="20">
        <v>2</v>
      </c>
      <c r="J16" s="18"/>
    </row>
    <row r="17" spans="1:10" x14ac:dyDescent="0.2">
      <c r="A17" s="18" t="s">
        <v>918</v>
      </c>
      <c r="B17" s="10">
        <v>1556</v>
      </c>
      <c r="C17" s="12" t="s">
        <v>921</v>
      </c>
      <c r="D17" s="8" t="s">
        <v>865</v>
      </c>
      <c r="E17" s="7">
        <v>3</v>
      </c>
      <c r="F17" s="21">
        <f>$F$6/$E$53</f>
        <v>9.9913119026933103E-2</v>
      </c>
      <c r="G17" s="20">
        <f t="shared" si="0"/>
        <v>0</v>
      </c>
      <c r="H17" s="18">
        <v>0</v>
      </c>
      <c r="I17" s="20">
        <v>0</v>
      </c>
      <c r="J17" s="18"/>
    </row>
    <row r="18" spans="1:10" x14ac:dyDescent="0.2">
      <c r="A18" s="18" t="s">
        <v>918</v>
      </c>
      <c r="B18" s="10">
        <v>1556</v>
      </c>
      <c r="C18" s="12" t="s">
        <v>921</v>
      </c>
      <c r="D18" s="8" t="s">
        <v>923</v>
      </c>
      <c r="E18" s="7">
        <v>3</v>
      </c>
      <c r="F18" s="21">
        <f>$F$6/$E$53</f>
        <v>9.9913119026933103E-2</v>
      </c>
      <c r="G18" s="20">
        <f t="shared" si="0"/>
        <v>0</v>
      </c>
      <c r="H18" s="18">
        <v>0</v>
      </c>
      <c r="I18" s="20">
        <v>0</v>
      </c>
      <c r="J18" s="18"/>
    </row>
    <row r="19" spans="1:10" x14ac:dyDescent="0.2">
      <c r="A19" s="18" t="s">
        <v>918</v>
      </c>
      <c r="B19" s="10">
        <v>1556</v>
      </c>
      <c r="C19" s="12" t="s">
        <v>921</v>
      </c>
      <c r="D19" s="8" t="s">
        <v>53</v>
      </c>
      <c r="E19" s="7">
        <v>0</v>
      </c>
      <c r="F19" s="21">
        <f>$F$6/$E$53</f>
        <v>9.9913119026933103E-2</v>
      </c>
      <c r="G19" s="20">
        <f t="shared" si="0"/>
        <v>0</v>
      </c>
      <c r="H19" s="18">
        <v>0</v>
      </c>
      <c r="I19" s="20">
        <v>0</v>
      </c>
      <c r="J19" s="18"/>
    </row>
    <row r="20" spans="1:10" x14ac:dyDescent="0.2">
      <c r="A20" s="18" t="s">
        <v>918</v>
      </c>
      <c r="B20" s="10">
        <v>1556</v>
      </c>
      <c r="C20" s="12" t="s">
        <v>921</v>
      </c>
      <c r="D20" s="8" t="s">
        <v>203</v>
      </c>
      <c r="E20" s="7">
        <v>0</v>
      </c>
      <c r="F20" s="21">
        <f>$F$6/$E$53</f>
        <v>9.9913119026933103E-2</v>
      </c>
      <c r="G20" s="20">
        <f t="shared" si="0"/>
        <v>0</v>
      </c>
      <c r="H20" s="18">
        <v>0</v>
      </c>
      <c r="I20" s="20">
        <v>0</v>
      </c>
      <c r="J20" s="18"/>
    </row>
    <row r="21" spans="1:10" x14ac:dyDescent="0.2">
      <c r="A21" s="18" t="s">
        <v>918</v>
      </c>
      <c r="B21" s="10">
        <v>1556</v>
      </c>
      <c r="C21" s="12" t="s">
        <v>921</v>
      </c>
      <c r="D21" s="8" t="s">
        <v>206</v>
      </c>
      <c r="E21" s="7">
        <v>0</v>
      </c>
      <c r="F21" s="21">
        <f>$F$6/$E$53</f>
        <v>9.9913119026933103E-2</v>
      </c>
      <c r="G21" s="20">
        <f t="shared" si="0"/>
        <v>0</v>
      </c>
      <c r="H21" s="18">
        <v>0</v>
      </c>
      <c r="I21" s="20">
        <v>0</v>
      </c>
      <c r="J21" s="18"/>
    </row>
    <row r="22" spans="1:10" x14ac:dyDescent="0.2">
      <c r="A22" s="18" t="s">
        <v>918</v>
      </c>
      <c r="B22" s="10">
        <v>1564</v>
      </c>
      <c r="C22" s="12" t="s">
        <v>924</v>
      </c>
      <c r="D22" s="8" t="s">
        <v>237</v>
      </c>
      <c r="E22" s="7">
        <v>1</v>
      </c>
      <c r="F22" s="21">
        <f>$F$6/$E$53</f>
        <v>9.9913119026933103E-2</v>
      </c>
      <c r="G22" s="20">
        <f t="shared" si="0"/>
        <v>0</v>
      </c>
      <c r="H22" s="18">
        <v>0</v>
      </c>
      <c r="I22" s="20">
        <v>0</v>
      </c>
      <c r="J22" s="18"/>
    </row>
    <row r="23" spans="1:10" x14ac:dyDescent="0.2">
      <c r="A23" s="18" t="s">
        <v>918</v>
      </c>
      <c r="B23" s="10">
        <v>1571</v>
      </c>
      <c r="C23" s="12" t="s">
        <v>925</v>
      </c>
      <c r="D23" s="8" t="s">
        <v>926</v>
      </c>
      <c r="E23" s="7">
        <v>0</v>
      </c>
      <c r="F23" s="21">
        <f>$F$6/$E$53</f>
        <v>9.9913119026933103E-2</v>
      </c>
      <c r="G23" s="20">
        <f t="shared" si="0"/>
        <v>0</v>
      </c>
      <c r="H23" s="18">
        <v>0</v>
      </c>
      <c r="I23" s="20">
        <v>0</v>
      </c>
      <c r="J23" s="18"/>
    </row>
    <row r="24" spans="1:10" x14ac:dyDescent="0.2">
      <c r="A24" s="18" t="s">
        <v>918</v>
      </c>
      <c r="B24" s="10">
        <v>1571</v>
      </c>
      <c r="C24" s="12" t="s">
        <v>925</v>
      </c>
      <c r="D24" s="8" t="s">
        <v>927</v>
      </c>
      <c r="E24" s="7">
        <v>0</v>
      </c>
      <c r="F24" s="21">
        <f>$F$6/$E$53</f>
        <v>9.9913119026933103E-2</v>
      </c>
      <c r="G24" s="20">
        <f t="shared" si="0"/>
        <v>0</v>
      </c>
      <c r="H24" s="18">
        <v>0</v>
      </c>
      <c r="I24" s="20">
        <v>0</v>
      </c>
      <c r="J24" s="18"/>
    </row>
    <row r="25" spans="1:10" x14ac:dyDescent="0.2">
      <c r="A25" s="18" t="s">
        <v>918</v>
      </c>
      <c r="B25" s="10">
        <v>1571</v>
      </c>
      <c r="C25" s="12" t="s">
        <v>925</v>
      </c>
      <c r="D25" s="8" t="s">
        <v>928</v>
      </c>
      <c r="E25" s="7">
        <v>1</v>
      </c>
      <c r="F25" s="21">
        <f>$F$6/$E$53</f>
        <v>9.9913119026933103E-2</v>
      </c>
      <c r="G25" s="20">
        <f t="shared" si="0"/>
        <v>0</v>
      </c>
      <c r="H25" s="18">
        <v>0</v>
      </c>
      <c r="I25" s="20">
        <v>0</v>
      </c>
      <c r="J25" s="18"/>
    </row>
    <row r="26" spans="1:10" x14ac:dyDescent="0.2">
      <c r="A26" s="18" t="s">
        <v>918</v>
      </c>
      <c r="B26" s="10">
        <v>1571</v>
      </c>
      <c r="C26" s="12" t="s">
        <v>925</v>
      </c>
      <c r="D26" s="8" t="s">
        <v>929</v>
      </c>
      <c r="E26" s="7">
        <v>1</v>
      </c>
      <c r="F26" s="21">
        <f>$F$6/$E$53</f>
        <v>9.9913119026933103E-2</v>
      </c>
      <c r="G26" s="20">
        <f t="shared" si="0"/>
        <v>0</v>
      </c>
      <c r="H26" s="18">
        <v>0</v>
      </c>
      <c r="I26" s="20">
        <v>0</v>
      </c>
      <c r="J26" s="18"/>
    </row>
    <row r="27" spans="1:10" x14ac:dyDescent="0.2">
      <c r="A27" s="18" t="s">
        <v>918</v>
      </c>
      <c r="B27" s="10">
        <v>1571</v>
      </c>
      <c r="C27" s="12" t="s">
        <v>925</v>
      </c>
      <c r="D27" s="8" t="s">
        <v>16</v>
      </c>
      <c r="E27" s="7">
        <v>40</v>
      </c>
      <c r="F27" s="21">
        <f>$F$6/$E$53</f>
        <v>9.9913119026933103E-2</v>
      </c>
      <c r="G27" s="20">
        <f t="shared" si="0"/>
        <v>4</v>
      </c>
      <c r="H27" s="18">
        <v>4</v>
      </c>
      <c r="I27" s="20">
        <v>4</v>
      </c>
      <c r="J27" s="18"/>
    </row>
    <row r="28" spans="1:10" x14ac:dyDescent="0.2">
      <c r="A28" s="18" t="s">
        <v>918</v>
      </c>
      <c r="B28" s="10">
        <v>1571</v>
      </c>
      <c r="C28" s="12" t="s">
        <v>925</v>
      </c>
      <c r="D28" s="8" t="s">
        <v>23</v>
      </c>
      <c r="E28" s="7">
        <v>58</v>
      </c>
      <c r="F28" s="21">
        <f>$F$6/$E$53</f>
        <v>9.9913119026933103E-2</v>
      </c>
      <c r="G28" s="20">
        <f t="shared" si="0"/>
        <v>6</v>
      </c>
      <c r="H28" s="18">
        <v>6</v>
      </c>
      <c r="I28" s="20">
        <v>6</v>
      </c>
      <c r="J28" s="18"/>
    </row>
    <row r="29" spans="1:10" x14ac:dyDescent="0.2">
      <c r="A29" s="18" t="s">
        <v>918</v>
      </c>
      <c r="B29" s="10">
        <v>1571</v>
      </c>
      <c r="C29" s="12" t="s">
        <v>925</v>
      </c>
      <c r="D29" s="8" t="s">
        <v>451</v>
      </c>
      <c r="E29" s="7">
        <v>0</v>
      </c>
      <c r="F29" s="21">
        <f>$F$6/$E$53</f>
        <v>9.9913119026933103E-2</v>
      </c>
      <c r="G29" s="20">
        <f t="shared" si="0"/>
        <v>0</v>
      </c>
      <c r="H29" s="18">
        <v>0</v>
      </c>
      <c r="I29" s="20">
        <v>0</v>
      </c>
      <c r="J29" s="18"/>
    </row>
    <row r="30" spans="1:10" x14ac:dyDescent="0.2">
      <c r="A30" s="18" t="s">
        <v>918</v>
      </c>
      <c r="B30" s="10">
        <v>1571</v>
      </c>
      <c r="C30" s="12" t="s">
        <v>925</v>
      </c>
      <c r="D30" s="8" t="s">
        <v>930</v>
      </c>
      <c r="E30" s="7">
        <v>0</v>
      </c>
      <c r="F30" s="21">
        <f>$F$6/$E$53</f>
        <v>9.9913119026933103E-2</v>
      </c>
      <c r="G30" s="20">
        <f t="shared" si="0"/>
        <v>0</v>
      </c>
      <c r="H30" s="18">
        <v>0</v>
      </c>
      <c r="I30" s="20">
        <v>0</v>
      </c>
      <c r="J30" s="18"/>
    </row>
    <row r="31" spans="1:10" x14ac:dyDescent="0.2">
      <c r="A31" s="18" t="s">
        <v>918</v>
      </c>
      <c r="B31" s="10">
        <v>1572</v>
      </c>
      <c r="C31" s="12" t="s">
        <v>931</v>
      </c>
      <c r="D31" s="8" t="s">
        <v>451</v>
      </c>
      <c r="E31" s="7">
        <v>14</v>
      </c>
      <c r="F31" s="21">
        <f>$F$6/$E$53</f>
        <v>9.9913119026933103E-2</v>
      </c>
      <c r="G31" s="20">
        <f t="shared" si="0"/>
        <v>1</v>
      </c>
      <c r="H31" s="18">
        <v>1</v>
      </c>
      <c r="I31" s="20">
        <v>1</v>
      </c>
      <c r="J31" s="18"/>
    </row>
    <row r="32" spans="1:10" x14ac:dyDescent="0.2">
      <c r="A32" s="18" t="s">
        <v>918</v>
      </c>
      <c r="B32" s="10">
        <v>1572</v>
      </c>
      <c r="C32" s="12" t="s">
        <v>931</v>
      </c>
      <c r="D32" s="8" t="s">
        <v>587</v>
      </c>
      <c r="E32" s="7">
        <v>15</v>
      </c>
      <c r="F32" s="21">
        <f>$F$6/$E$53</f>
        <v>9.9913119026933103E-2</v>
      </c>
      <c r="G32" s="20">
        <f t="shared" si="0"/>
        <v>1</v>
      </c>
      <c r="H32" s="18">
        <v>1</v>
      </c>
      <c r="I32" s="20">
        <v>1</v>
      </c>
      <c r="J32" s="18"/>
    </row>
    <row r="33" spans="1:10" x14ac:dyDescent="0.2">
      <c r="A33" s="18" t="s">
        <v>918</v>
      </c>
      <c r="B33" s="10">
        <v>1573</v>
      </c>
      <c r="C33" s="12" t="s">
        <v>932</v>
      </c>
      <c r="D33" s="8" t="s">
        <v>18</v>
      </c>
      <c r="E33" s="7">
        <v>116</v>
      </c>
      <c r="F33" s="21">
        <f>$F$6/$E$53</f>
        <v>9.9913119026933103E-2</v>
      </c>
      <c r="G33" s="20">
        <f t="shared" si="0"/>
        <v>12</v>
      </c>
      <c r="H33" s="18">
        <v>12</v>
      </c>
      <c r="I33" s="20">
        <v>12</v>
      </c>
      <c r="J33" s="18"/>
    </row>
    <row r="34" spans="1:10" x14ac:dyDescent="0.2">
      <c r="A34" s="18" t="s">
        <v>918</v>
      </c>
      <c r="B34" s="10">
        <v>1573</v>
      </c>
      <c r="C34" s="12" t="s">
        <v>932</v>
      </c>
      <c r="D34" s="8" t="s">
        <v>15</v>
      </c>
      <c r="E34" s="7">
        <v>133</v>
      </c>
      <c r="F34" s="21">
        <f>$F$6/$E$53</f>
        <v>9.9913119026933103E-2</v>
      </c>
      <c r="G34" s="20">
        <f t="shared" si="0"/>
        <v>13</v>
      </c>
      <c r="H34" s="18">
        <v>14</v>
      </c>
      <c r="I34" s="20">
        <v>14</v>
      </c>
      <c r="J34" s="18"/>
    </row>
    <row r="35" spans="1:10" x14ac:dyDescent="0.2">
      <c r="A35" s="18" t="s">
        <v>918</v>
      </c>
      <c r="B35" s="10">
        <v>1573</v>
      </c>
      <c r="C35" s="12" t="s">
        <v>932</v>
      </c>
      <c r="D35" s="8" t="s">
        <v>587</v>
      </c>
      <c r="E35" s="7">
        <v>0</v>
      </c>
      <c r="F35" s="21">
        <f>$F$6/$E$53</f>
        <v>9.9913119026933103E-2</v>
      </c>
      <c r="G35" s="20">
        <f t="shared" si="0"/>
        <v>0</v>
      </c>
      <c r="H35" s="18">
        <v>0</v>
      </c>
      <c r="I35" s="20">
        <v>0</v>
      </c>
      <c r="J35" s="18"/>
    </row>
    <row r="36" spans="1:10" x14ac:dyDescent="0.2">
      <c r="A36" s="18" t="s">
        <v>918</v>
      </c>
      <c r="B36" s="10">
        <v>1573</v>
      </c>
      <c r="C36" s="12" t="s">
        <v>932</v>
      </c>
      <c r="D36" s="8" t="s">
        <v>588</v>
      </c>
      <c r="E36" s="7">
        <v>0</v>
      </c>
      <c r="F36" s="21">
        <f>$F$6/$E$53</f>
        <v>9.9913119026933103E-2</v>
      </c>
      <c r="G36" s="20">
        <f t="shared" si="0"/>
        <v>0</v>
      </c>
      <c r="H36" s="18">
        <v>0</v>
      </c>
      <c r="I36" s="20">
        <v>0</v>
      </c>
      <c r="J36" s="18"/>
    </row>
    <row r="37" spans="1:10" x14ac:dyDescent="0.2">
      <c r="A37" s="18" t="s">
        <v>918</v>
      </c>
      <c r="B37" s="10">
        <v>1573</v>
      </c>
      <c r="C37" s="12" t="s">
        <v>932</v>
      </c>
      <c r="D37" s="8" t="s">
        <v>641</v>
      </c>
      <c r="E37" s="7">
        <v>0</v>
      </c>
      <c r="F37" s="21">
        <f>$F$6/$E$53</f>
        <v>9.9913119026933103E-2</v>
      </c>
      <c r="G37" s="20">
        <f t="shared" si="0"/>
        <v>0</v>
      </c>
      <c r="H37" s="18">
        <v>0</v>
      </c>
      <c r="I37" s="20">
        <v>0</v>
      </c>
      <c r="J37" s="18"/>
    </row>
    <row r="38" spans="1:10" x14ac:dyDescent="0.2">
      <c r="A38" s="18" t="s">
        <v>918</v>
      </c>
      <c r="B38" s="10">
        <v>1573</v>
      </c>
      <c r="C38" s="12" t="s">
        <v>932</v>
      </c>
      <c r="D38" s="8" t="s">
        <v>642</v>
      </c>
      <c r="E38" s="7">
        <v>0</v>
      </c>
      <c r="F38" s="21">
        <f>$F$6/$E$53</f>
        <v>9.9913119026933103E-2</v>
      </c>
      <c r="G38" s="20">
        <f t="shared" si="0"/>
        <v>0</v>
      </c>
      <c r="H38" s="18">
        <v>0</v>
      </c>
      <c r="I38" s="20">
        <v>0</v>
      </c>
      <c r="J38" s="18"/>
    </row>
    <row r="39" spans="1:10" x14ac:dyDescent="0.2">
      <c r="A39" s="18" t="s">
        <v>918</v>
      </c>
      <c r="B39" s="10">
        <v>7835</v>
      </c>
      <c r="C39" s="12" t="s">
        <v>933</v>
      </c>
      <c r="D39" s="8" t="s">
        <v>18</v>
      </c>
      <c r="E39" s="7">
        <v>19</v>
      </c>
      <c r="F39" s="21">
        <f>$F$6/$E$53</f>
        <v>9.9913119026933103E-2</v>
      </c>
      <c r="G39" s="20">
        <f t="shared" si="0"/>
        <v>2</v>
      </c>
      <c r="H39" s="18">
        <v>2</v>
      </c>
      <c r="I39" s="20">
        <v>2</v>
      </c>
      <c r="J39" s="18"/>
    </row>
    <row r="40" spans="1:10" x14ac:dyDescent="0.2">
      <c r="A40" s="18" t="s">
        <v>918</v>
      </c>
      <c r="B40" s="10">
        <v>7835</v>
      </c>
      <c r="C40" s="12" t="s">
        <v>933</v>
      </c>
      <c r="D40" s="8" t="s">
        <v>15</v>
      </c>
      <c r="E40" s="7">
        <v>17</v>
      </c>
      <c r="F40" s="21">
        <f>$F$6/$E$53</f>
        <v>9.9913119026933103E-2</v>
      </c>
      <c r="G40" s="20">
        <f t="shared" si="0"/>
        <v>2</v>
      </c>
      <c r="H40" s="18">
        <v>2</v>
      </c>
      <c r="I40" s="20">
        <v>2</v>
      </c>
      <c r="J40" s="18"/>
    </row>
    <row r="41" spans="1:10" x14ac:dyDescent="0.2">
      <c r="A41" s="18" t="s">
        <v>918</v>
      </c>
      <c r="B41" s="10">
        <v>7835</v>
      </c>
      <c r="C41" s="12" t="s">
        <v>933</v>
      </c>
      <c r="D41" s="8" t="s">
        <v>16</v>
      </c>
      <c r="E41" s="7">
        <v>25</v>
      </c>
      <c r="F41" s="21">
        <f>$F$6/$E$53</f>
        <v>9.9913119026933103E-2</v>
      </c>
      <c r="G41" s="20">
        <f t="shared" si="0"/>
        <v>2</v>
      </c>
      <c r="H41" s="18">
        <v>2</v>
      </c>
      <c r="I41" s="20">
        <v>2</v>
      </c>
      <c r="J41" s="18"/>
    </row>
    <row r="42" spans="1:10" x14ac:dyDescent="0.2">
      <c r="A42" s="18" t="s">
        <v>918</v>
      </c>
      <c r="B42" s="10">
        <v>7835</v>
      </c>
      <c r="C42" s="12" t="s">
        <v>933</v>
      </c>
      <c r="D42" s="8" t="s">
        <v>23</v>
      </c>
      <c r="E42" s="7">
        <v>25</v>
      </c>
      <c r="F42" s="21">
        <f>$F$6/$E$53</f>
        <v>9.9913119026933103E-2</v>
      </c>
      <c r="G42" s="20">
        <f t="shared" si="0"/>
        <v>2</v>
      </c>
      <c r="H42" s="18">
        <v>2</v>
      </c>
      <c r="I42" s="20">
        <v>2</v>
      </c>
      <c r="J42" s="18"/>
    </row>
    <row r="43" spans="1:10" x14ac:dyDescent="0.2">
      <c r="A43" s="18" t="s">
        <v>918</v>
      </c>
      <c r="B43" s="10">
        <v>10678</v>
      </c>
      <c r="C43" s="12" t="s">
        <v>934</v>
      </c>
      <c r="D43" s="8" t="s">
        <v>935</v>
      </c>
      <c r="E43" s="7">
        <v>75</v>
      </c>
      <c r="F43" s="21">
        <f>$F$6/$E$53</f>
        <v>9.9913119026933103E-2</v>
      </c>
      <c r="G43" s="20">
        <f t="shared" si="0"/>
        <v>7</v>
      </c>
      <c r="H43" s="18">
        <v>7</v>
      </c>
      <c r="I43" s="20">
        <v>7</v>
      </c>
      <c r="J43" s="18"/>
    </row>
    <row r="44" spans="1:10" x14ac:dyDescent="0.2">
      <c r="A44" s="18" t="s">
        <v>918</v>
      </c>
      <c r="B44" s="10">
        <v>54832</v>
      </c>
      <c r="C44" s="12" t="s">
        <v>936</v>
      </c>
      <c r="D44" s="8" t="s">
        <v>18</v>
      </c>
      <c r="E44" s="7">
        <v>31</v>
      </c>
      <c r="F44" s="21">
        <f>$F$6/$E$53</f>
        <v>9.9913119026933103E-2</v>
      </c>
      <c r="G44" s="20">
        <f t="shared" si="0"/>
        <v>3</v>
      </c>
      <c r="H44" s="18">
        <v>3</v>
      </c>
      <c r="I44" s="20">
        <v>3</v>
      </c>
      <c r="J44" s="18"/>
    </row>
    <row r="45" spans="1:10" x14ac:dyDescent="0.2">
      <c r="A45" s="18" t="s">
        <v>918</v>
      </c>
      <c r="B45" s="10">
        <v>54832</v>
      </c>
      <c r="C45" s="12" t="s">
        <v>936</v>
      </c>
      <c r="D45" s="8" t="s">
        <v>15</v>
      </c>
      <c r="E45" s="7">
        <v>29</v>
      </c>
      <c r="F45" s="21">
        <f>$F$6/$E$53</f>
        <v>9.9913119026933103E-2</v>
      </c>
      <c r="G45" s="20">
        <f t="shared" si="0"/>
        <v>3</v>
      </c>
      <c r="H45" s="18">
        <v>3</v>
      </c>
      <c r="I45" s="20">
        <v>3</v>
      </c>
      <c r="J45" s="18"/>
    </row>
    <row r="46" spans="1:10" x14ac:dyDescent="0.2">
      <c r="A46" s="18" t="s">
        <v>918</v>
      </c>
      <c r="B46" s="10">
        <v>56846</v>
      </c>
      <c r="C46" s="12" t="s">
        <v>937</v>
      </c>
      <c r="D46" s="8" t="s">
        <v>586</v>
      </c>
      <c r="E46" s="7">
        <v>17</v>
      </c>
      <c r="F46" s="21">
        <f>$F$6/$E$53</f>
        <v>9.9913119026933103E-2</v>
      </c>
      <c r="G46" s="20">
        <f t="shared" si="0"/>
        <v>2</v>
      </c>
      <c r="H46" s="18">
        <v>2</v>
      </c>
      <c r="I46" s="20">
        <v>2</v>
      </c>
      <c r="J46" s="18"/>
    </row>
    <row r="47" spans="1:10" x14ac:dyDescent="0.2">
      <c r="A47" s="18" t="s">
        <v>918</v>
      </c>
      <c r="B47" s="10">
        <v>56846</v>
      </c>
      <c r="C47" s="12" t="s">
        <v>937</v>
      </c>
      <c r="D47" s="8" t="s">
        <v>451</v>
      </c>
      <c r="E47" s="7">
        <v>16</v>
      </c>
      <c r="F47" s="21">
        <f>$F$6/$E$53</f>
        <v>9.9913119026933103E-2</v>
      </c>
      <c r="G47" s="20">
        <f t="shared" si="0"/>
        <v>2</v>
      </c>
      <c r="H47" s="18">
        <v>2</v>
      </c>
      <c r="I47" s="20">
        <v>2</v>
      </c>
      <c r="J47" s="18"/>
    </row>
    <row r="48" spans="1:10" x14ac:dyDescent="0.2">
      <c r="A48" s="18" t="s">
        <v>918</v>
      </c>
      <c r="B48" s="10">
        <v>59220</v>
      </c>
      <c r="C48" s="12" t="s">
        <v>938</v>
      </c>
      <c r="D48" s="8" t="s">
        <v>53</v>
      </c>
      <c r="E48" s="7">
        <v>22</v>
      </c>
      <c r="F48" s="21">
        <f>$F$6/$E$53</f>
        <v>9.9913119026933103E-2</v>
      </c>
      <c r="G48" s="20">
        <f t="shared" si="0"/>
        <v>2</v>
      </c>
      <c r="H48" s="18">
        <v>2</v>
      </c>
      <c r="I48" s="20">
        <v>2</v>
      </c>
      <c r="J48" s="18"/>
    </row>
    <row r="49" spans="1:10" x14ac:dyDescent="0.2">
      <c r="A49" s="18" t="s">
        <v>918</v>
      </c>
      <c r="B49" s="10">
        <v>59220</v>
      </c>
      <c r="C49" s="12" t="s">
        <v>938</v>
      </c>
      <c r="D49" s="8" t="s">
        <v>201</v>
      </c>
      <c r="E49" s="7">
        <v>23</v>
      </c>
      <c r="F49" s="21">
        <f>$F$6/$E$53</f>
        <v>9.9913119026933103E-2</v>
      </c>
      <c r="G49" s="20">
        <f t="shared" si="0"/>
        <v>2</v>
      </c>
      <c r="H49" s="18">
        <v>2</v>
      </c>
      <c r="I49" s="20">
        <v>2</v>
      </c>
      <c r="J49" s="18"/>
    </row>
    <row r="50" spans="1:10" x14ac:dyDescent="0.2">
      <c r="A50" s="18" t="s">
        <v>918</v>
      </c>
      <c r="B50" s="10">
        <v>60302</v>
      </c>
      <c r="C50" s="12" t="s">
        <v>939</v>
      </c>
      <c r="D50" s="8" t="s">
        <v>327</v>
      </c>
      <c r="E50" s="7">
        <v>22</v>
      </c>
      <c r="F50" s="21">
        <f>$F$6/$E$53</f>
        <v>9.9913119026933103E-2</v>
      </c>
      <c r="G50" s="20">
        <f t="shared" si="0"/>
        <v>2</v>
      </c>
      <c r="H50" s="18">
        <v>2</v>
      </c>
      <c r="I50" s="20">
        <v>2</v>
      </c>
      <c r="J50" s="18"/>
    </row>
    <row r="51" spans="1:10" x14ac:dyDescent="0.2">
      <c r="A51" s="18" t="s">
        <v>918</v>
      </c>
      <c r="B51" s="10">
        <v>60302</v>
      </c>
      <c r="C51" s="12" t="s">
        <v>939</v>
      </c>
      <c r="D51" s="8" t="s">
        <v>19</v>
      </c>
      <c r="E51" s="7">
        <v>23</v>
      </c>
      <c r="F51" s="21">
        <f>$F$6/$E$53</f>
        <v>9.9913119026933103E-2</v>
      </c>
      <c r="G51" s="20">
        <f t="shared" si="0"/>
        <v>2</v>
      </c>
      <c r="H51" s="18">
        <v>2</v>
      </c>
      <c r="I51" s="20">
        <v>2</v>
      </c>
      <c r="J51" s="18"/>
    </row>
    <row r="52" spans="1:10" x14ac:dyDescent="0.2">
      <c r="A52" s="18" t="s">
        <v>1</v>
      </c>
      <c r="B52" s="18" t="s">
        <v>1</v>
      </c>
      <c r="C52" s="18" t="s">
        <v>1</v>
      </c>
      <c r="D52" s="18" t="s">
        <v>1</v>
      </c>
      <c r="E52" s="18" t="s">
        <v>1</v>
      </c>
      <c r="F52" s="18" t="s">
        <v>1</v>
      </c>
      <c r="G52" s="18" t="s">
        <v>1</v>
      </c>
      <c r="H52" s="18" t="s">
        <v>1</v>
      </c>
      <c r="I52" s="20" t="s">
        <v>1</v>
      </c>
      <c r="J52" s="18" t="s">
        <v>1</v>
      </c>
    </row>
    <row r="53" spans="1:10" x14ac:dyDescent="0.2">
      <c r="A53" s="18" t="s">
        <v>1</v>
      </c>
      <c r="B53" s="19" t="s">
        <v>138</v>
      </c>
      <c r="C53" s="18" t="s">
        <v>1</v>
      </c>
      <c r="D53" s="18" t="s">
        <v>1</v>
      </c>
      <c r="E53" s="18">
        <v>1151</v>
      </c>
      <c r="F53" s="18" t="s">
        <v>1</v>
      </c>
      <c r="G53" s="18">
        <v>112</v>
      </c>
      <c r="H53" s="18">
        <v>115</v>
      </c>
      <c r="I53" s="20">
        <v>115</v>
      </c>
      <c r="J53" s="15"/>
    </row>
    <row r="54" spans="1:10" x14ac:dyDescent="0.2">
      <c r="A54" s="15" t="s">
        <v>1</v>
      </c>
      <c r="B54" s="15"/>
      <c r="C54" s="15"/>
      <c r="D54" s="15"/>
      <c r="E54" s="15"/>
      <c r="F54" s="15"/>
      <c r="G54" s="15"/>
      <c r="H54" s="15"/>
      <c r="I54" s="15"/>
      <c r="J54" s="15"/>
    </row>
    <row r="55" spans="1:10" ht="12.6" customHeight="1" x14ac:dyDescent="0.2">
      <c r="A55" s="32" t="s">
        <v>631</v>
      </c>
      <c r="B55" s="31" t="s">
        <v>1</v>
      </c>
      <c r="C55" s="31" t="s">
        <v>1</v>
      </c>
      <c r="D55" s="31" t="s">
        <v>1</v>
      </c>
      <c r="E55" s="31" t="s">
        <v>1</v>
      </c>
      <c r="F55" s="31" t="s">
        <v>1</v>
      </c>
      <c r="G55" s="31" t="s">
        <v>1</v>
      </c>
      <c r="H55" s="31" t="s">
        <v>1</v>
      </c>
      <c r="I55" s="31" t="s">
        <v>1</v>
      </c>
      <c r="J55" s="31" t="s">
        <v>1</v>
      </c>
    </row>
    <row r="56" spans="1:10" x14ac:dyDescent="0.2">
      <c r="A56" s="31" t="s">
        <v>1</v>
      </c>
      <c r="B56" s="31" t="s">
        <v>1</v>
      </c>
      <c r="C56" s="31" t="s">
        <v>1</v>
      </c>
      <c r="D56" s="31" t="s">
        <v>1</v>
      </c>
      <c r="E56" s="31" t="s">
        <v>1</v>
      </c>
      <c r="F56" s="31" t="s">
        <v>1</v>
      </c>
      <c r="G56" s="31" t="s">
        <v>1</v>
      </c>
      <c r="H56" s="31" t="s">
        <v>1</v>
      </c>
      <c r="I56" s="31" t="s">
        <v>1</v>
      </c>
      <c r="J56" s="31" t="s">
        <v>1</v>
      </c>
    </row>
    <row r="57" spans="1:10" x14ac:dyDescent="0.2">
      <c r="A57" s="31" t="s">
        <v>1</v>
      </c>
      <c r="B57" s="31" t="s">
        <v>1</v>
      </c>
      <c r="C57" s="31" t="s">
        <v>1</v>
      </c>
      <c r="D57" s="31" t="s">
        <v>1</v>
      </c>
      <c r="E57" s="31" t="s">
        <v>1</v>
      </c>
      <c r="F57" s="31" t="s">
        <v>1</v>
      </c>
      <c r="G57" s="31" t="s">
        <v>1</v>
      </c>
      <c r="H57" s="31" t="s">
        <v>1</v>
      </c>
      <c r="I57" s="31" t="s">
        <v>1</v>
      </c>
      <c r="J57" s="31" t="s">
        <v>1</v>
      </c>
    </row>
    <row r="58" spans="1:10" x14ac:dyDescent="0.2">
      <c r="A58" s="15" t="s">
        <v>1</v>
      </c>
      <c r="B58" s="15"/>
      <c r="C58" s="15"/>
      <c r="D58" s="15"/>
      <c r="E58" s="15"/>
      <c r="F58" s="15"/>
      <c r="G58" s="15"/>
      <c r="H58" s="15"/>
      <c r="I58" s="15"/>
      <c r="J58" s="15"/>
    </row>
    <row r="59" spans="1:10" ht="12.6" customHeight="1" x14ac:dyDescent="0.2">
      <c r="A59" s="32" t="s">
        <v>632</v>
      </c>
      <c r="B59" s="31" t="s">
        <v>1</v>
      </c>
      <c r="C59" s="31" t="s">
        <v>1</v>
      </c>
      <c r="D59" s="31" t="s">
        <v>1</v>
      </c>
      <c r="E59" s="31" t="s">
        <v>1</v>
      </c>
      <c r="F59" s="31" t="s">
        <v>1</v>
      </c>
      <c r="G59" s="31" t="s">
        <v>1</v>
      </c>
      <c r="H59" s="31" t="s">
        <v>1</v>
      </c>
      <c r="I59" s="31" t="s">
        <v>1</v>
      </c>
      <c r="J59" s="31" t="s">
        <v>1</v>
      </c>
    </row>
    <row r="60" spans="1:10" x14ac:dyDescent="0.2">
      <c r="A60" s="31" t="s">
        <v>1</v>
      </c>
      <c r="B60" s="31" t="s">
        <v>1</v>
      </c>
      <c r="C60" s="31" t="s">
        <v>1</v>
      </c>
      <c r="D60" s="31" t="s">
        <v>1</v>
      </c>
      <c r="E60" s="31" t="s">
        <v>1</v>
      </c>
      <c r="F60" s="31" t="s">
        <v>1</v>
      </c>
      <c r="G60" s="31" t="s">
        <v>1</v>
      </c>
      <c r="H60" s="31" t="s">
        <v>1</v>
      </c>
      <c r="I60" s="31" t="s">
        <v>1</v>
      </c>
      <c r="J60" s="31" t="s">
        <v>1</v>
      </c>
    </row>
    <row r="61" spans="1:10" x14ac:dyDescent="0.2">
      <c r="A61" s="31" t="s">
        <v>1</v>
      </c>
      <c r="B61" s="31" t="s">
        <v>1</v>
      </c>
      <c r="C61" s="31" t="s">
        <v>1</v>
      </c>
      <c r="D61" s="31" t="s">
        <v>1</v>
      </c>
      <c r="E61" s="31" t="s">
        <v>1</v>
      </c>
      <c r="F61" s="31" t="s">
        <v>1</v>
      </c>
      <c r="G61" s="31" t="s">
        <v>1</v>
      </c>
      <c r="H61" s="31" t="s">
        <v>1</v>
      </c>
      <c r="I61" s="31" t="s">
        <v>1</v>
      </c>
      <c r="J61" s="31" t="s">
        <v>1</v>
      </c>
    </row>
    <row r="62" spans="1:10" x14ac:dyDescent="0.2">
      <c r="A62" s="31" t="s">
        <v>1</v>
      </c>
      <c r="B62" s="31" t="s">
        <v>1</v>
      </c>
      <c r="C62" s="31" t="s">
        <v>1</v>
      </c>
      <c r="D62" s="31" t="s">
        <v>1</v>
      </c>
      <c r="E62" s="31" t="s">
        <v>1</v>
      </c>
      <c r="F62" s="31" t="s">
        <v>1</v>
      </c>
      <c r="G62" s="31" t="s">
        <v>1</v>
      </c>
      <c r="H62" s="31" t="s">
        <v>1</v>
      </c>
      <c r="I62" s="31" t="s">
        <v>1</v>
      </c>
      <c r="J62" s="31" t="s">
        <v>1</v>
      </c>
    </row>
    <row r="63" spans="1:10" x14ac:dyDescent="0.2">
      <c r="A63" s="15" t="s">
        <v>1</v>
      </c>
      <c r="B63" s="15"/>
      <c r="C63" s="15"/>
      <c r="D63" s="15"/>
      <c r="E63" s="15"/>
      <c r="F63" s="15"/>
      <c r="G63" s="15"/>
      <c r="H63" s="15"/>
      <c r="I63" s="15"/>
      <c r="J63" s="15"/>
    </row>
    <row r="64" spans="1:10" ht="12.6" customHeight="1" x14ac:dyDescent="0.2">
      <c r="A64" s="34" t="s">
        <v>633</v>
      </c>
      <c r="B64" s="33"/>
      <c r="C64" s="33"/>
      <c r="D64" s="33"/>
      <c r="E64" s="33"/>
      <c r="F64" s="33"/>
      <c r="G64" s="33"/>
      <c r="H64" s="33"/>
      <c r="I64" s="33"/>
      <c r="J64" s="33"/>
    </row>
    <row r="65" spans="1:10" x14ac:dyDescent="0.2">
      <c r="A65" s="33"/>
      <c r="B65" s="33"/>
      <c r="C65" s="33"/>
      <c r="D65" s="33"/>
      <c r="E65" s="33"/>
      <c r="F65" s="33"/>
      <c r="G65" s="33"/>
      <c r="H65" s="33"/>
      <c r="I65" s="33"/>
      <c r="J65" s="33"/>
    </row>
    <row r="66" spans="1:10" x14ac:dyDescent="0.2">
      <c r="A66" s="16" t="s">
        <v>1</v>
      </c>
      <c r="B66" s="16" t="s">
        <v>1</v>
      </c>
      <c r="C66" s="16" t="s">
        <v>1</v>
      </c>
      <c r="D66" s="16" t="s">
        <v>1</v>
      </c>
      <c r="E66" s="16" t="s">
        <v>1</v>
      </c>
      <c r="F66" s="16" t="s">
        <v>1</v>
      </c>
      <c r="G66" s="16" t="s">
        <v>1</v>
      </c>
      <c r="H66" s="16" t="s">
        <v>1</v>
      </c>
      <c r="I66" s="16" t="s">
        <v>1</v>
      </c>
      <c r="J66" s="16" t="s">
        <v>1</v>
      </c>
    </row>
    <row r="67" spans="1:10" ht="12.6" customHeight="1" x14ac:dyDescent="0.2">
      <c r="A67" s="32" t="s">
        <v>634</v>
      </c>
      <c r="B67" s="31" t="s">
        <v>1</v>
      </c>
      <c r="C67" s="31" t="s">
        <v>1</v>
      </c>
      <c r="D67" s="31" t="s">
        <v>1</v>
      </c>
      <c r="E67" s="31" t="s">
        <v>1</v>
      </c>
      <c r="F67" s="31" t="s">
        <v>1</v>
      </c>
      <c r="G67" s="31" t="s">
        <v>1</v>
      </c>
      <c r="H67" s="31" t="s">
        <v>1</v>
      </c>
      <c r="I67" s="31" t="s">
        <v>1</v>
      </c>
      <c r="J67" s="31" t="s">
        <v>1</v>
      </c>
    </row>
    <row r="68" spans="1:10" x14ac:dyDescent="0.2">
      <c r="A68" s="31" t="s">
        <v>1</v>
      </c>
      <c r="B68" s="31" t="s">
        <v>1</v>
      </c>
      <c r="C68" s="31" t="s">
        <v>1</v>
      </c>
      <c r="D68" s="31" t="s">
        <v>1</v>
      </c>
      <c r="E68" s="31" t="s">
        <v>1</v>
      </c>
      <c r="F68" s="31" t="s">
        <v>1</v>
      </c>
      <c r="G68" s="31" t="s">
        <v>1</v>
      </c>
      <c r="H68" s="31" t="s">
        <v>1</v>
      </c>
      <c r="I68" s="31" t="s">
        <v>1</v>
      </c>
      <c r="J68" s="31" t="s">
        <v>1</v>
      </c>
    </row>
    <row r="69" spans="1:10" x14ac:dyDescent="0.2">
      <c r="A69" s="31" t="s">
        <v>1</v>
      </c>
      <c r="B69" s="31" t="s">
        <v>1</v>
      </c>
      <c r="C69" s="31" t="s">
        <v>1</v>
      </c>
      <c r="D69" s="31" t="s">
        <v>1</v>
      </c>
      <c r="E69" s="31" t="s">
        <v>1</v>
      </c>
      <c r="F69" s="31" t="s">
        <v>1</v>
      </c>
      <c r="G69" s="31" t="s">
        <v>1</v>
      </c>
      <c r="H69" s="31" t="s">
        <v>1</v>
      </c>
      <c r="I69" s="31" t="s">
        <v>1</v>
      </c>
      <c r="J69" s="31" t="s">
        <v>1</v>
      </c>
    </row>
    <row r="70" spans="1:10" x14ac:dyDescent="0.2">
      <c r="A70" s="31" t="s">
        <v>1</v>
      </c>
      <c r="B70" s="31" t="s">
        <v>1</v>
      </c>
      <c r="C70" s="31" t="s">
        <v>1</v>
      </c>
      <c r="D70" s="31" t="s">
        <v>1</v>
      </c>
      <c r="E70" s="31" t="s">
        <v>1</v>
      </c>
      <c r="F70" s="31" t="s">
        <v>1</v>
      </c>
      <c r="G70" s="31" t="s">
        <v>1</v>
      </c>
      <c r="H70" s="31" t="s">
        <v>1</v>
      </c>
      <c r="I70" s="31" t="s">
        <v>1</v>
      </c>
      <c r="J70" s="31" t="s">
        <v>1</v>
      </c>
    </row>
    <row r="71" spans="1:10" x14ac:dyDescent="0.2">
      <c r="A71" s="15" t="s">
        <v>1</v>
      </c>
      <c r="B71" s="15"/>
      <c r="C71" s="15"/>
      <c r="D71" s="15"/>
      <c r="E71" s="15"/>
      <c r="F71" s="15"/>
      <c r="G71" s="15"/>
      <c r="H71" s="15"/>
      <c r="I71" s="15"/>
      <c r="J71" s="15"/>
    </row>
  </sheetData>
  <mergeCells count="12">
    <mergeCell ref="A55:J57"/>
    <mergeCell ref="A59:J62"/>
    <mergeCell ref="A64:J65"/>
    <mergeCell ref="A67:J70"/>
    <mergeCell ref="A6:E6"/>
    <mergeCell ref="F6:H6"/>
    <mergeCell ref="A1:J1"/>
    <mergeCell ref="A5:E5"/>
    <mergeCell ref="F5:H5"/>
    <mergeCell ref="A2:J2"/>
    <mergeCell ref="A4:E4"/>
    <mergeCell ref="F4:H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5608E-A562-405C-B6B1-2AE59BED5DE7}">
  <dimension ref="A1:J133"/>
  <sheetViews>
    <sheetView topLeftCell="B1" workbookViewId="0">
      <selection activeCell="B7" sqref="B7"/>
    </sheetView>
  </sheetViews>
  <sheetFormatPr defaultColWidth="9.140625" defaultRowHeight="12.75" x14ac:dyDescent="0.2"/>
  <cols>
    <col min="1" max="10" width="12" style="5" customWidth="1"/>
    <col min="11" max="16384" width="9.140625" style="5"/>
  </cols>
  <sheetData>
    <row r="1" spans="1:10" ht="12.6" customHeight="1" x14ac:dyDescent="0.2">
      <c r="A1" s="29" t="s">
        <v>487</v>
      </c>
      <c r="B1" s="29"/>
      <c r="C1" s="29"/>
      <c r="D1" s="29"/>
      <c r="E1" s="29"/>
      <c r="F1" s="29"/>
      <c r="G1" s="29"/>
      <c r="H1" s="29"/>
      <c r="I1" s="29"/>
      <c r="J1" s="29"/>
    </row>
    <row r="2" spans="1:10" x14ac:dyDescent="0.2">
      <c r="A2" s="29" t="s">
        <v>940</v>
      </c>
      <c r="B2" s="25" t="s">
        <v>1</v>
      </c>
      <c r="C2" s="25" t="s">
        <v>1</v>
      </c>
      <c r="D2" s="25" t="s">
        <v>1</v>
      </c>
      <c r="E2" s="25" t="s">
        <v>1</v>
      </c>
      <c r="F2" s="25" t="s">
        <v>1</v>
      </c>
      <c r="G2" s="25" t="s">
        <v>1</v>
      </c>
      <c r="H2" s="25" t="s">
        <v>1</v>
      </c>
      <c r="I2" s="25" t="s">
        <v>1</v>
      </c>
      <c r="J2" s="25" t="s">
        <v>1</v>
      </c>
    </row>
    <row r="3" spans="1:10" x14ac:dyDescent="0.2">
      <c r="A3" s="15" t="s">
        <v>1</v>
      </c>
      <c r="B3" s="15"/>
      <c r="C3" s="15"/>
      <c r="D3" s="15"/>
      <c r="E3" s="15"/>
      <c r="F3" s="15"/>
      <c r="G3" s="15"/>
      <c r="H3" s="15"/>
      <c r="I3" s="15"/>
      <c r="J3" s="15"/>
    </row>
    <row r="4" spans="1:10" ht="30" customHeight="1" x14ac:dyDescent="0.2">
      <c r="A4" s="26" t="s">
        <v>2910</v>
      </c>
      <c r="B4" s="27" t="s">
        <v>1</v>
      </c>
      <c r="C4" s="27" t="s">
        <v>1</v>
      </c>
      <c r="D4" s="27" t="s">
        <v>1</v>
      </c>
      <c r="E4" s="27" t="s">
        <v>1</v>
      </c>
      <c r="F4" s="36">
        <v>482</v>
      </c>
      <c r="G4" s="27" t="s">
        <v>1</v>
      </c>
      <c r="H4" s="27" t="s">
        <v>1</v>
      </c>
      <c r="I4" s="15"/>
      <c r="J4" s="15"/>
    </row>
    <row r="5" spans="1:10" ht="30" customHeight="1" x14ac:dyDescent="0.2">
      <c r="A5" s="26" t="s">
        <v>2911</v>
      </c>
      <c r="B5" s="27" t="s">
        <v>1</v>
      </c>
      <c r="C5" s="27" t="s">
        <v>1</v>
      </c>
      <c r="D5" s="27" t="s">
        <v>1</v>
      </c>
      <c r="E5" s="27" t="s">
        <v>1</v>
      </c>
      <c r="F5" s="36">
        <v>152</v>
      </c>
      <c r="G5" s="27" t="s">
        <v>1</v>
      </c>
      <c r="H5" s="27" t="s">
        <v>1</v>
      </c>
      <c r="I5" s="15"/>
      <c r="J5" s="15"/>
    </row>
    <row r="6" spans="1:10" ht="30" customHeight="1" x14ac:dyDescent="0.2">
      <c r="A6" s="26" t="s">
        <v>2912</v>
      </c>
      <c r="B6" s="27" t="s">
        <v>1</v>
      </c>
      <c r="C6" s="27" t="s">
        <v>1</v>
      </c>
      <c r="D6" s="27" t="s">
        <v>1</v>
      </c>
      <c r="E6" s="27" t="s">
        <v>1</v>
      </c>
      <c r="F6" s="36" t="s">
        <v>2913</v>
      </c>
      <c r="G6" s="27" t="s">
        <v>1</v>
      </c>
      <c r="H6" s="27" t="s">
        <v>1</v>
      </c>
      <c r="I6" s="15"/>
      <c r="J6" s="15"/>
    </row>
    <row r="7" spans="1:10" x14ac:dyDescent="0.2">
      <c r="A7" s="15" t="s">
        <v>1</v>
      </c>
      <c r="B7" s="15"/>
      <c r="C7" s="15"/>
      <c r="D7" s="15"/>
      <c r="E7" s="15"/>
      <c r="F7" s="15"/>
      <c r="G7" s="15"/>
      <c r="H7" s="15"/>
      <c r="I7" s="15"/>
      <c r="J7" s="15"/>
    </row>
    <row r="9" spans="1:10" ht="38.25" x14ac:dyDescent="0.2">
      <c r="A9" s="19" t="s">
        <v>4</v>
      </c>
      <c r="B9" s="19" t="s">
        <v>5</v>
      </c>
      <c r="C9" s="19" t="s">
        <v>6</v>
      </c>
      <c r="D9" s="19" t="s">
        <v>7</v>
      </c>
      <c r="E9" s="17" t="s">
        <v>8</v>
      </c>
      <c r="F9" s="19" t="s">
        <v>9</v>
      </c>
      <c r="G9" s="19" t="s">
        <v>10</v>
      </c>
      <c r="H9" s="19" t="s">
        <v>11</v>
      </c>
      <c r="I9" s="19" t="s">
        <v>12</v>
      </c>
      <c r="J9" s="19"/>
    </row>
    <row r="10" spans="1:10" x14ac:dyDescent="0.2">
      <c r="A10" s="18" t="s">
        <v>941</v>
      </c>
      <c r="B10" s="10">
        <v>1702</v>
      </c>
      <c r="C10" s="12" t="s">
        <v>942</v>
      </c>
      <c r="D10" s="8" t="s">
        <v>18</v>
      </c>
      <c r="E10" s="7">
        <v>224</v>
      </c>
      <c r="F10" s="21">
        <f>342/$E$115</f>
        <v>2.8992878942014241E-2</v>
      </c>
      <c r="G10" s="18">
        <f>ROUND(E10*F10, 0)</f>
        <v>6</v>
      </c>
      <c r="H10" s="18">
        <v>6</v>
      </c>
      <c r="I10" s="23">
        <v>6</v>
      </c>
      <c r="J10" s="18"/>
    </row>
    <row r="11" spans="1:10" x14ac:dyDescent="0.2">
      <c r="A11" s="18" t="s">
        <v>941</v>
      </c>
      <c r="B11" s="10">
        <v>1702</v>
      </c>
      <c r="C11" s="12" t="s">
        <v>942</v>
      </c>
      <c r="D11" s="8" t="s">
        <v>15</v>
      </c>
      <c r="E11" s="7">
        <v>327</v>
      </c>
      <c r="F11" s="21">
        <f>342/$E$115</f>
        <v>2.8992878942014241E-2</v>
      </c>
      <c r="G11" s="20">
        <f t="shared" ref="G11:G73" si="0">ROUND(E11*F11, 0)</f>
        <v>9</v>
      </c>
      <c r="H11" s="18">
        <v>10</v>
      </c>
      <c r="I11" s="23">
        <v>10</v>
      </c>
      <c r="J11" s="18"/>
    </row>
    <row r="12" spans="1:10" x14ac:dyDescent="0.2">
      <c r="A12" s="18" t="s">
        <v>941</v>
      </c>
      <c r="B12" s="10">
        <v>1702</v>
      </c>
      <c r="C12" s="12" t="s">
        <v>942</v>
      </c>
      <c r="D12" s="8" t="s">
        <v>16</v>
      </c>
      <c r="E12" s="7">
        <v>32</v>
      </c>
      <c r="F12" s="21">
        <f>342/$E$115</f>
        <v>2.8992878942014241E-2</v>
      </c>
      <c r="G12" s="20">
        <f t="shared" si="0"/>
        <v>1</v>
      </c>
      <c r="H12" s="18">
        <v>1</v>
      </c>
      <c r="I12" s="23">
        <v>1</v>
      </c>
      <c r="J12" s="18"/>
    </row>
    <row r="13" spans="1:10" x14ac:dyDescent="0.2">
      <c r="A13" s="18" t="s">
        <v>941</v>
      </c>
      <c r="B13" s="10">
        <v>1702</v>
      </c>
      <c r="C13" s="12" t="s">
        <v>942</v>
      </c>
      <c r="D13" s="8" t="s">
        <v>23</v>
      </c>
      <c r="E13" s="7">
        <v>40</v>
      </c>
      <c r="F13" s="21">
        <f>342/$E$115</f>
        <v>2.8992878942014241E-2</v>
      </c>
      <c r="G13" s="20">
        <f t="shared" si="0"/>
        <v>1</v>
      </c>
      <c r="H13" s="18">
        <v>1</v>
      </c>
      <c r="I13" s="23">
        <v>1</v>
      </c>
      <c r="J13" s="18"/>
    </row>
    <row r="14" spans="1:10" x14ac:dyDescent="0.2">
      <c r="A14" s="18" t="s">
        <v>941</v>
      </c>
      <c r="B14" s="10">
        <v>1710</v>
      </c>
      <c r="C14" s="12" t="s">
        <v>943</v>
      </c>
      <c r="D14" s="8" t="s">
        <v>18</v>
      </c>
      <c r="E14" s="7">
        <v>305</v>
      </c>
      <c r="F14" s="21">
        <f>342/$E$115</f>
        <v>2.8992878942014241E-2</v>
      </c>
      <c r="G14" s="20">
        <f t="shared" si="0"/>
        <v>9</v>
      </c>
      <c r="H14" s="18">
        <v>10</v>
      </c>
      <c r="I14" s="23">
        <v>10</v>
      </c>
      <c r="J14" s="18"/>
    </row>
    <row r="15" spans="1:10" x14ac:dyDescent="0.2">
      <c r="A15" s="18" t="s">
        <v>941</v>
      </c>
      <c r="B15" s="10">
        <v>1710</v>
      </c>
      <c r="C15" s="12" t="s">
        <v>943</v>
      </c>
      <c r="D15" s="8" t="s">
        <v>15</v>
      </c>
      <c r="E15" s="7">
        <v>369</v>
      </c>
      <c r="F15" s="21">
        <f>342/$E$115</f>
        <v>2.8992878942014241E-2</v>
      </c>
      <c r="G15" s="20">
        <f t="shared" si="0"/>
        <v>11</v>
      </c>
      <c r="H15" s="18">
        <v>12</v>
      </c>
      <c r="I15" s="23">
        <v>12</v>
      </c>
      <c r="J15" s="18"/>
    </row>
    <row r="16" spans="1:10" x14ac:dyDescent="0.2">
      <c r="A16" s="18" t="s">
        <v>941</v>
      </c>
      <c r="B16" s="10">
        <v>1710</v>
      </c>
      <c r="C16" s="12" t="s">
        <v>943</v>
      </c>
      <c r="D16" s="8" t="s">
        <v>16</v>
      </c>
      <c r="E16" s="7">
        <v>1175</v>
      </c>
      <c r="F16" s="21">
        <f>342/$E$115</f>
        <v>2.8992878942014241E-2</v>
      </c>
      <c r="G16" s="20">
        <f t="shared" si="0"/>
        <v>34</v>
      </c>
      <c r="H16" s="18">
        <v>35</v>
      </c>
      <c r="I16" s="23">
        <v>35</v>
      </c>
      <c r="J16" s="18"/>
    </row>
    <row r="17" spans="1:10" x14ac:dyDescent="0.2">
      <c r="A17" s="18" t="s">
        <v>941</v>
      </c>
      <c r="B17" s="10">
        <v>1728</v>
      </c>
      <c r="C17" s="12" t="s">
        <v>944</v>
      </c>
      <c r="D17" s="8" t="s">
        <v>945</v>
      </c>
      <c r="E17" s="7">
        <v>3</v>
      </c>
      <c r="F17" s="21">
        <f>342/$E$115</f>
        <v>2.8992878942014241E-2</v>
      </c>
      <c r="G17" s="20">
        <f t="shared" si="0"/>
        <v>0</v>
      </c>
      <c r="H17" s="18">
        <v>0</v>
      </c>
      <c r="I17" s="23">
        <v>0</v>
      </c>
      <c r="J17" s="18"/>
    </row>
    <row r="18" spans="1:10" x14ac:dyDescent="0.2">
      <c r="A18" s="18" t="s">
        <v>941</v>
      </c>
      <c r="B18" s="10">
        <v>1728</v>
      </c>
      <c r="C18" s="12" t="s">
        <v>944</v>
      </c>
      <c r="D18" s="8" t="s">
        <v>946</v>
      </c>
      <c r="E18" s="7">
        <v>7</v>
      </c>
      <c r="F18" s="21">
        <f>342/$E$115</f>
        <v>2.8992878942014241E-2</v>
      </c>
      <c r="G18" s="20">
        <f t="shared" si="0"/>
        <v>0</v>
      </c>
      <c r="H18" s="18">
        <v>0</v>
      </c>
      <c r="I18" s="23">
        <v>0</v>
      </c>
      <c r="J18" s="18"/>
    </row>
    <row r="19" spans="1:10" x14ac:dyDescent="0.2">
      <c r="A19" s="18" t="s">
        <v>941</v>
      </c>
      <c r="B19" s="10">
        <v>1730</v>
      </c>
      <c r="C19" s="12" t="s">
        <v>947</v>
      </c>
      <c r="D19" s="8" t="s">
        <v>946</v>
      </c>
      <c r="E19" s="7">
        <v>2</v>
      </c>
      <c r="F19" s="21">
        <f>342/$E$115</f>
        <v>2.8992878942014241E-2</v>
      </c>
      <c r="G19" s="20">
        <f t="shared" si="0"/>
        <v>0</v>
      </c>
      <c r="H19" s="18">
        <v>0</v>
      </c>
      <c r="I19" s="23">
        <v>0</v>
      </c>
      <c r="J19" s="18"/>
    </row>
    <row r="20" spans="1:10" x14ac:dyDescent="0.2">
      <c r="A20" s="18" t="s">
        <v>941</v>
      </c>
      <c r="B20" s="10">
        <v>1730</v>
      </c>
      <c r="C20" s="12" t="s">
        <v>947</v>
      </c>
      <c r="D20" s="8" t="s">
        <v>948</v>
      </c>
      <c r="E20" s="7">
        <v>1</v>
      </c>
      <c r="F20" s="21">
        <f>342/$E$115</f>
        <v>2.8992878942014241E-2</v>
      </c>
      <c r="G20" s="20">
        <f t="shared" si="0"/>
        <v>0</v>
      </c>
      <c r="H20" s="18">
        <v>0</v>
      </c>
      <c r="I20" s="23">
        <v>0</v>
      </c>
      <c r="J20" s="18"/>
    </row>
    <row r="21" spans="1:10" x14ac:dyDescent="0.2">
      <c r="A21" s="18" t="s">
        <v>941</v>
      </c>
      <c r="B21" s="10">
        <v>1733</v>
      </c>
      <c r="C21" s="12" t="s">
        <v>949</v>
      </c>
      <c r="D21" s="8" t="s">
        <v>18</v>
      </c>
      <c r="E21" s="7">
        <v>833</v>
      </c>
      <c r="F21" s="21">
        <f>342/$E$115</f>
        <v>2.8992878942014241E-2</v>
      </c>
      <c r="G21" s="20">
        <f t="shared" si="0"/>
        <v>24</v>
      </c>
      <c r="H21" s="18">
        <v>25</v>
      </c>
      <c r="I21" s="23">
        <v>25</v>
      </c>
      <c r="J21" s="18"/>
    </row>
    <row r="22" spans="1:10" x14ac:dyDescent="0.2">
      <c r="A22" s="18" t="s">
        <v>941</v>
      </c>
      <c r="B22" s="10">
        <v>1733</v>
      </c>
      <c r="C22" s="12" t="s">
        <v>949</v>
      </c>
      <c r="D22" s="8" t="s">
        <v>15</v>
      </c>
      <c r="E22" s="7">
        <v>786</v>
      </c>
      <c r="F22" s="21">
        <f>342/$E$115</f>
        <v>2.8992878942014241E-2</v>
      </c>
      <c r="G22" s="20">
        <f t="shared" si="0"/>
        <v>23</v>
      </c>
      <c r="H22" s="18">
        <v>24</v>
      </c>
      <c r="I22" s="23">
        <v>24</v>
      </c>
      <c r="J22" s="18"/>
    </row>
    <row r="23" spans="1:10" x14ac:dyDescent="0.2">
      <c r="A23" s="18" t="s">
        <v>941</v>
      </c>
      <c r="B23" s="10">
        <v>1733</v>
      </c>
      <c r="C23" s="12" t="s">
        <v>949</v>
      </c>
      <c r="D23" s="8" t="s">
        <v>16</v>
      </c>
      <c r="E23" s="7">
        <v>708</v>
      </c>
      <c r="F23" s="21">
        <f>342/$E$115</f>
        <v>2.8992878942014241E-2</v>
      </c>
      <c r="G23" s="20">
        <f t="shared" si="0"/>
        <v>21</v>
      </c>
      <c r="H23" s="18">
        <v>22</v>
      </c>
      <c r="I23" s="23">
        <v>22</v>
      </c>
      <c r="J23" s="18"/>
    </row>
    <row r="24" spans="1:10" x14ac:dyDescent="0.2">
      <c r="A24" s="18" t="s">
        <v>941</v>
      </c>
      <c r="B24" s="10">
        <v>1733</v>
      </c>
      <c r="C24" s="12" t="s">
        <v>949</v>
      </c>
      <c r="D24" s="8" t="s">
        <v>23</v>
      </c>
      <c r="E24" s="7">
        <v>692</v>
      </c>
      <c r="F24" s="21">
        <f>342/$E$115</f>
        <v>2.8992878942014241E-2</v>
      </c>
      <c r="G24" s="20">
        <f t="shared" si="0"/>
        <v>20</v>
      </c>
      <c r="H24" s="18">
        <v>21</v>
      </c>
      <c r="I24" s="23">
        <v>21</v>
      </c>
      <c r="J24" s="18"/>
    </row>
    <row r="25" spans="1:10" x14ac:dyDescent="0.2">
      <c r="A25" s="18" t="s">
        <v>941</v>
      </c>
      <c r="B25" s="10">
        <v>1743</v>
      </c>
      <c r="C25" s="12" t="s">
        <v>950</v>
      </c>
      <c r="D25" s="8" t="s">
        <v>15</v>
      </c>
      <c r="E25" s="7">
        <v>152</v>
      </c>
      <c r="F25" s="21">
        <f>342/$E$115</f>
        <v>2.8992878942014241E-2</v>
      </c>
      <c r="G25" s="20">
        <f t="shared" si="0"/>
        <v>4</v>
      </c>
      <c r="H25" s="18">
        <v>4</v>
      </c>
      <c r="I25" s="23">
        <v>4</v>
      </c>
      <c r="J25" s="18"/>
    </row>
    <row r="26" spans="1:10" x14ac:dyDescent="0.2">
      <c r="A26" s="18" t="s">
        <v>941</v>
      </c>
      <c r="B26" s="10">
        <v>1743</v>
      </c>
      <c r="C26" s="12" t="s">
        <v>950</v>
      </c>
      <c r="D26" s="8" t="s">
        <v>16</v>
      </c>
      <c r="E26" s="7">
        <v>147</v>
      </c>
      <c r="F26" s="21">
        <f>342/$E$115</f>
        <v>2.8992878942014241E-2</v>
      </c>
      <c r="G26" s="20">
        <f t="shared" si="0"/>
        <v>4</v>
      </c>
      <c r="H26" s="18">
        <v>4</v>
      </c>
      <c r="I26" s="23">
        <v>4</v>
      </c>
      <c r="J26" s="18"/>
    </row>
    <row r="27" spans="1:10" x14ac:dyDescent="0.2">
      <c r="A27" s="18" t="s">
        <v>941</v>
      </c>
      <c r="B27" s="10">
        <v>1743</v>
      </c>
      <c r="C27" s="12" t="s">
        <v>950</v>
      </c>
      <c r="D27" s="8" t="s">
        <v>251</v>
      </c>
      <c r="E27" s="7">
        <v>238</v>
      </c>
      <c r="F27" s="21">
        <f>342/$E$115</f>
        <v>2.8992878942014241E-2</v>
      </c>
      <c r="G27" s="20">
        <f t="shared" si="0"/>
        <v>7</v>
      </c>
      <c r="H27" s="18">
        <v>7</v>
      </c>
      <c r="I27" s="23">
        <v>7</v>
      </c>
      <c r="J27" s="18"/>
    </row>
    <row r="28" spans="1:10" x14ac:dyDescent="0.2">
      <c r="A28" s="18" t="s">
        <v>941</v>
      </c>
      <c r="B28" s="10">
        <v>1743</v>
      </c>
      <c r="C28" s="12" t="s">
        <v>950</v>
      </c>
      <c r="D28" s="8" t="s">
        <v>136</v>
      </c>
      <c r="E28" s="7">
        <v>371</v>
      </c>
      <c r="F28" s="21">
        <f>342/$E$115</f>
        <v>2.8992878942014241E-2</v>
      </c>
      <c r="G28" s="20">
        <f t="shared" si="0"/>
        <v>11</v>
      </c>
      <c r="H28" s="18">
        <v>12</v>
      </c>
      <c r="I28" s="23">
        <v>12</v>
      </c>
      <c r="J28" s="18"/>
    </row>
    <row r="29" spans="1:10" x14ac:dyDescent="0.2">
      <c r="A29" s="18" t="s">
        <v>941</v>
      </c>
      <c r="B29" s="10">
        <v>1745</v>
      </c>
      <c r="C29" s="12" t="s">
        <v>951</v>
      </c>
      <c r="D29" s="8" t="s">
        <v>952</v>
      </c>
      <c r="E29" s="7">
        <v>384</v>
      </c>
      <c r="F29" s="21">
        <f>342/$E$115</f>
        <v>2.8992878942014241E-2</v>
      </c>
      <c r="G29" s="20">
        <f t="shared" si="0"/>
        <v>11</v>
      </c>
      <c r="H29" s="18">
        <v>12</v>
      </c>
      <c r="I29" s="23">
        <v>12</v>
      </c>
      <c r="J29" s="18"/>
    </row>
    <row r="30" spans="1:10" x14ac:dyDescent="0.2">
      <c r="A30" s="18" t="s">
        <v>941</v>
      </c>
      <c r="B30" s="10">
        <v>1832</v>
      </c>
      <c r="C30" s="12" t="s">
        <v>953</v>
      </c>
      <c r="D30" s="8" t="s">
        <v>18</v>
      </c>
      <c r="E30" s="7">
        <v>250</v>
      </c>
      <c r="F30" s="21">
        <f>342/$E$115</f>
        <v>2.8992878942014241E-2</v>
      </c>
      <c r="G30" s="20">
        <f t="shared" si="0"/>
        <v>7</v>
      </c>
      <c r="H30" s="18">
        <v>7</v>
      </c>
      <c r="I30" s="23">
        <v>7</v>
      </c>
      <c r="J30" s="18"/>
    </row>
    <row r="31" spans="1:10" x14ac:dyDescent="0.2">
      <c r="A31" s="18" t="s">
        <v>941</v>
      </c>
      <c r="B31" s="10">
        <v>1866</v>
      </c>
      <c r="C31" s="12" t="s">
        <v>954</v>
      </c>
      <c r="D31" s="8" t="s">
        <v>204</v>
      </c>
      <c r="E31" s="7">
        <v>2</v>
      </c>
      <c r="F31" s="21">
        <f>342/$E$115</f>
        <v>2.8992878942014241E-2</v>
      </c>
      <c r="G31" s="20">
        <f t="shared" si="0"/>
        <v>0</v>
      </c>
      <c r="H31" s="18">
        <v>0</v>
      </c>
      <c r="I31" s="23">
        <v>0</v>
      </c>
      <c r="J31" s="18"/>
    </row>
    <row r="32" spans="1:10" x14ac:dyDescent="0.2">
      <c r="A32" s="18" t="s">
        <v>941</v>
      </c>
      <c r="B32" s="10">
        <v>1866</v>
      </c>
      <c r="C32" s="12" t="s">
        <v>954</v>
      </c>
      <c r="D32" s="8" t="s">
        <v>136</v>
      </c>
      <c r="E32" s="7">
        <v>6</v>
      </c>
      <c r="F32" s="21">
        <f>342/$E$115</f>
        <v>2.8992878942014241E-2</v>
      </c>
      <c r="G32" s="20">
        <f t="shared" si="0"/>
        <v>0</v>
      </c>
      <c r="H32" s="18">
        <v>0</v>
      </c>
      <c r="I32" s="23">
        <v>0</v>
      </c>
      <c r="J32" s="18"/>
    </row>
    <row r="33" spans="1:10" x14ac:dyDescent="0.2">
      <c r="A33" s="18" t="s">
        <v>941</v>
      </c>
      <c r="B33" s="10">
        <v>6034</v>
      </c>
      <c r="C33" s="12" t="s">
        <v>955</v>
      </c>
      <c r="D33" s="8" t="s">
        <v>18</v>
      </c>
      <c r="E33" s="7">
        <v>727</v>
      </c>
      <c r="F33" s="21">
        <f>342/$E$115</f>
        <v>2.8992878942014241E-2</v>
      </c>
      <c r="G33" s="20">
        <f t="shared" si="0"/>
        <v>21</v>
      </c>
      <c r="H33" s="18">
        <v>22</v>
      </c>
      <c r="I33" s="23">
        <v>22</v>
      </c>
      <c r="J33" s="18"/>
    </row>
    <row r="34" spans="1:10" x14ac:dyDescent="0.2">
      <c r="A34" s="18" t="s">
        <v>941</v>
      </c>
      <c r="B34" s="10">
        <v>6034</v>
      </c>
      <c r="C34" s="12" t="s">
        <v>955</v>
      </c>
      <c r="D34" s="8" t="s">
        <v>15</v>
      </c>
      <c r="E34" s="7">
        <v>808</v>
      </c>
      <c r="F34" s="21">
        <f>342/$E$115</f>
        <v>2.8992878942014241E-2</v>
      </c>
      <c r="G34" s="20">
        <f t="shared" si="0"/>
        <v>23</v>
      </c>
      <c r="H34" s="18">
        <v>24</v>
      </c>
      <c r="I34" s="23">
        <v>24</v>
      </c>
      <c r="J34" s="18"/>
    </row>
    <row r="35" spans="1:10" x14ac:dyDescent="0.2">
      <c r="A35" s="18" t="s">
        <v>941</v>
      </c>
      <c r="B35" s="10">
        <v>6034</v>
      </c>
      <c r="C35" s="12" t="s">
        <v>955</v>
      </c>
      <c r="D35" s="8" t="s">
        <v>946</v>
      </c>
      <c r="E35" s="7">
        <v>13</v>
      </c>
      <c r="F35" s="21">
        <f>342/$E$115</f>
        <v>2.8992878942014241E-2</v>
      </c>
      <c r="G35" s="20">
        <f t="shared" si="0"/>
        <v>0</v>
      </c>
      <c r="H35" s="18">
        <v>0</v>
      </c>
      <c r="I35" s="23">
        <v>0</v>
      </c>
      <c r="J35" s="18"/>
    </row>
    <row r="36" spans="1:10" x14ac:dyDescent="0.2">
      <c r="A36" s="18" t="s">
        <v>941</v>
      </c>
      <c r="B36" s="10">
        <v>6034</v>
      </c>
      <c r="C36" s="12" t="s">
        <v>955</v>
      </c>
      <c r="D36" s="8" t="s">
        <v>948</v>
      </c>
      <c r="E36" s="7">
        <v>12</v>
      </c>
      <c r="F36" s="21">
        <f>342/$E$115</f>
        <v>2.8992878942014241E-2</v>
      </c>
      <c r="G36" s="20">
        <f t="shared" si="0"/>
        <v>0</v>
      </c>
      <c r="H36" s="18">
        <v>0</v>
      </c>
      <c r="I36" s="23">
        <v>0</v>
      </c>
      <c r="J36" s="18"/>
    </row>
    <row r="37" spans="1:10" x14ac:dyDescent="0.2">
      <c r="A37" s="18" t="s">
        <v>941</v>
      </c>
      <c r="B37" s="10">
        <v>6034</v>
      </c>
      <c r="C37" s="12" t="s">
        <v>955</v>
      </c>
      <c r="D37" s="8" t="s">
        <v>956</v>
      </c>
      <c r="E37" s="7">
        <v>16</v>
      </c>
      <c r="F37" s="21">
        <f>342/$E$115</f>
        <v>2.8992878942014241E-2</v>
      </c>
      <c r="G37" s="20">
        <f t="shared" si="0"/>
        <v>0</v>
      </c>
      <c r="H37" s="18">
        <v>0</v>
      </c>
      <c r="I37" s="23">
        <v>0</v>
      </c>
      <c r="J37" s="18"/>
    </row>
    <row r="38" spans="1:10" x14ac:dyDescent="0.2">
      <c r="A38" s="18" t="s">
        <v>941</v>
      </c>
      <c r="B38" s="10">
        <v>6035</v>
      </c>
      <c r="C38" s="12" t="s">
        <v>957</v>
      </c>
      <c r="D38" s="8" t="s">
        <v>18</v>
      </c>
      <c r="E38" s="7">
        <v>241</v>
      </c>
      <c r="F38" s="21">
        <f>342/$E$115</f>
        <v>2.8992878942014241E-2</v>
      </c>
      <c r="G38" s="20">
        <f t="shared" si="0"/>
        <v>7</v>
      </c>
      <c r="H38" s="18">
        <v>7</v>
      </c>
      <c r="I38" s="23">
        <v>7</v>
      </c>
      <c r="J38" s="18"/>
    </row>
    <row r="39" spans="1:10" x14ac:dyDescent="0.2">
      <c r="A39" s="18" t="s">
        <v>941</v>
      </c>
      <c r="B39" s="10">
        <v>6035</v>
      </c>
      <c r="C39" s="12" t="s">
        <v>957</v>
      </c>
      <c r="D39" s="8" t="s">
        <v>945</v>
      </c>
      <c r="E39" s="7">
        <v>6</v>
      </c>
      <c r="F39" s="21">
        <f>342/$E$115</f>
        <v>2.8992878942014241E-2</v>
      </c>
      <c r="G39" s="20">
        <f t="shared" si="0"/>
        <v>0</v>
      </c>
      <c r="H39" s="18">
        <v>0</v>
      </c>
      <c r="I39" s="23">
        <v>0</v>
      </c>
      <c r="J39" s="18"/>
    </row>
    <row r="40" spans="1:10" x14ac:dyDescent="0.2">
      <c r="A40" s="18" t="s">
        <v>941</v>
      </c>
      <c r="B40" s="10">
        <v>6035</v>
      </c>
      <c r="C40" s="12" t="s">
        <v>957</v>
      </c>
      <c r="D40" s="8" t="s">
        <v>958</v>
      </c>
      <c r="E40" s="7">
        <v>8</v>
      </c>
      <c r="F40" s="21">
        <f>342/$E$115</f>
        <v>2.8992878942014241E-2</v>
      </c>
      <c r="G40" s="20">
        <f t="shared" si="0"/>
        <v>0</v>
      </c>
      <c r="H40" s="18">
        <v>0</v>
      </c>
      <c r="I40" s="23">
        <v>0</v>
      </c>
      <c r="J40" s="18"/>
    </row>
    <row r="41" spans="1:10" x14ac:dyDescent="0.2">
      <c r="A41" s="18" t="s">
        <v>941</v>
      </c>
      <c r="B41" s="10">
        <v>6035</v>
      </c>
      <c r="C41" s="12" t="s">
        <v>957</v>
      </c>
      <c r="D41" s="8" t="s">
        <v>946</v>
      </c>
      <c r="E41" s="7">
        <v>7</v>
      </c>
      <c r="F41" s="21">
        <f>342/$E$115</f>
        <v>2.8992878942014241E-2</v>
      </c>
      <c r="G41" s="20">
        <f t="shared" si="0"/>
        <v>0</v>
      </c>
      <c r="H41" s="18">
        <v>0</v>
      </c>
      <c r="I41" s="23">
        <v>0</v>
      </c>
      <c r="J41" s="18"/>
    </row>
    <row r="42" spans="1:10" x14ac:dyDescent="0.2">
      <c r="A42" s="18" t="s">
        <v>941</v>
      </c>
      <c r="B42" s="10">
        <v>7258</v>
      </c>
      <c r="C42" s="12" t="s">
        <v>959</v>
      </c>
      <c r="D42" s="8" t="s">
        <v>960</v>
      </c>
      <c r="E42" s="7">
        <v>4</v>
      </c>
      <c r="F42" s="21">
        <f>342/$E$115</f>
        <v>2.8992878942014241E-2</v>
      </c>
      <c r="G42" s="20">
        <f t="shared" si="0"/>
        <v>0</v>
      </c>
      <c r="H42" s="18">
        <v>0</v>
      </c>
      <c r="I42" s="23">
        <v>0</v>
      </c>
      <c r="J42" s="18"/>
    </row>
    <row r="43" spans="1:10" x14ac:dyDescent="0.2">
      <c r="A43" s="18" t="s">
        <v>941</v>
      </c>
      <c r="B43" s="10">
        <v>7258</v>
      </c>
      <c r="C43" s="12" t="s">
        <v>959</v>
      </c>
      <c r="D43" s="8" t="s">
        <v>961</v>
      </c>
      <c r="E43" s="7">
        <v>3</v>
      </c>
      <c r="F43" s="21">
        <f>342/$E$115</f>
        <v>2.8992878942014241E-2</v>
      </c>
      <c r="G43" s="20">
        <f t="shared" si="0"/>
        <v>0</v>
      </c>
      <c r="H43" s="18">
        <v>0</v>
      </c>
      <c r="I43" s="23">
        <v>0</v>
      </c>
      <c r="J43" s="18"/>
    </row>
    <row r="44" spans="1:10" x14ac:dyDescent="0.2">
      <c r="A44" s="18" t="s">
        <v>941</v>
      </c>
      <c r="B44" s="10">
        <v>7258</v>
      </c>
      <c r="C44" s="12" t="s">
        <v>959</v>
      </c>
      <c r="D44" s="8" t="s">
        <v>119</v>
      </c>
      <c r="E44" s="7">
        <v>9</v>
      </c>
      <c r="F44" s="21">
        <f>342/$E$115</f>
        <v>2.8992878942014241E-2</v>
      </c>
      <c r="G44" s="20">
        <f t="shared" si="0"/>
        <v>0</v>
      </c>
      <c r="H44" s="18">
        <v>0</v>
      </c>
      <c r="I44" s="23">
        <v>0</v>
      </c>
      <c r="J44" s="18"/>
    </row>
    <row r="45" spans="1:10" x14ac:dyDescent="0.2">
      <c r="A45" s="18" t="s">
        <v>941</v>
      </c>
      <c r="B45" s="10">
        <v>7972</v>
      </c>
      <c r="C45" s="12" t="s">
        <v>962</v>
      </c>
      <c r="D45" s="8" t="s">
        <v>18</v>
      </c>
      <c r="E45" s="7">
        <v>11</v>
      </c>
      <c r="F45" s="21">
        <f>342/$E$115</f>
        <v>2.8992878942014241E-2</v>
      </c>
      <c r="G45" s="20">
        <f t="shared" si="0"/>
        <v>0</v>
      </c>
      <c r="H45" s="18">
        <v>0</v>
      </c>
      <c r="I45" s="23">
        <v>0</v>
      </c>
      <c r="J45" s="18"/>
    </row>
    <row r="46" spans="1:10" x14ac:dyDescent="0.2">
      <c r="A46" s="18" t="s">
        <v>941</v>
      </c>
      <c r="B46" s="10">
        <v>7972</v>
      </c>
      <c r="C46" s="12" t="s">
        <v>962</v>
      </c>
      <c r="D46" s="8" t="s">
        <v>15</v>
      </c>
      <c r="E46" s="7">
        <v>13</v>
      </c>
      <c r="F46" s="21">
        <f>342/$E$115</f>
        <v>2.8992878942014241E-2</v>
      </c>
      <c r="G46" s="20">
        <f t="shared" si="0"/>
        <v>0</v>
      </c>
      <c r="H46" s="18">
        <v>0</v>
      </c>
      <c r="I46" s="23">
        <v>0</v>
      </c>
      <c r="J46" s="18"/>
    </row>
    <row r="47" spans="1:10" x14ac:dyDescent="0.2">
      <c r="A47" s="18" t="s">
        <v>941</v>
      </c>
      <c r="B47" s="10">
        <v>7972</v>
      </c>
      <c r="C47" s="12" t="s">
        <v>962</v>
      </c>
      <c r="D47" s="8" t="s">
        <v>16</v>
      </c>
      <c r="E47" s="7">
        <v>11</v>
      </c>
      <c r="F47" s="21">
        <f>342/$E$115</f>
        <v>2.8992878942014241E-2</v>
      </c>
      <c r="G47" s="20">
        <f t="shared" si="0"/>
        <v>0</v>
      </c>
      <c r="H47" s="18">
        <v>0</v>
      </c>
      <c r="I47" s="23">
        <v>0</v>
      </c>
      <c r="J47" s="18"/>
    </row>
    <row r="48" spans="1:10" x14ac:dyDescent="0.2">
      <c r="A48" s="18" t="s">
        <v>941</v>
      </c>
      <c r="B48" s="10">
        <v>7972</v>
      </c>
      <c r="C48" s="12" t="s">
        <v>962</v>
      </c>
      <c r="D48" s="8" t="s">
        <v>23</v>
      </c>
      <c r="E48" s="7">
        <v>12</v>
      </c>
      <c r="F48" s="21">
        <f>342/$E$115</f>
        <v>2.8992878942014241E-2</v>
      </c>
      <c r="G48" s="20">
        <f t="shared" si="0"/>
        <v>0</v>
      </c>
      <c r="H48" s="18">
        <v>0</v>
      </c>
      <c r="I48" s="23">
        <v>0</v>
      </c>
      <c r="J48" s="18"/>
    </row>
    <row r="49" spans="1:10" x14ac:dyDescent="0.2">
      <c r="A49" s="18" t="s">
        <v>941</v>
      </c>
      <c r="B49" s="10">
        <v>7984</v>
      </c>
      <c r="C49" s="12" t="s">
        <v>963</v>
      </c>
      <c r="D49" s="8" t="s">
        <v>225</v>
      </c>
      <c r="E49" s="7">
        <v>5</v>
      </c>
      <c r="F49" s="21">
        <f>342/$E$115</f>
        <v>2.8992878942014241E-2</v>
      </c>
      <c r="G49" s="20">
        <f t="shared" si="0"/>
        <v>0</v>
      </c>
      <c r="H49" s="18">
        <v>0</v>
      </c>
      <c r="I49" s="23">
        <v>0</v>
      </c>
      <c r="J49" s="18"/>
    </row>
    <row r="50" spans="1:10" x14ac:dyDescent="0.2">
      <c r="A50" s="18" t="s">
        <v>941</v>
      </c>
      <c r="B50" s="10">
        <v>7984</v>
      </c>
      <c r="C50" s="12" t="s">
        <v>963</v>
      </c>
      <c r="D50" s="8" t="s">
        <v>227</v>
      </c>
      <c r="E50" s="7">
        <v>5</v>
      </c>
      <c r="F50" s="21">
        <f>342/$E$115</f>
        <v>2.8992878942014241E-2</v>
      </c>
      <c r="G50" s="20">
        <f t="shared" si="0"/>
        <v>0</v>
      </c>
      <c r="H50" s="18">
        <v>0</v>
      </c>
      <c r="I50" s="23">
        <v>0</v>
      </c>
      <c r="J50" s="18"/>
    </row>
    <row r="51" spans="1:10" x14ac:dyDescent="0.2">
      <c r="A51" s="18" t="s">
        <v>941</v>
      </c>
      <c r="B51" s="10">
        <v>10745</v>
      </c>
      <c r="C51" s="12" t="s">
        <v>964</v>
      </c>
      <c r="D51" s="8" t="s">
        <v>965</v>
      </c>
      <c r="E51" s="7">
        <v>105</v>
      </c>
      <c r="F51" s="21">
        <f>342/$E$115</f>
        <v>2.8992878942014241E-2</v>
      </c>
      <c r="G51" s="20">
        <f t="shared" si="0"/>
        <v>3</v>
      </c>
      <c r="H51" s="18">
        <v>3</v>
      </c>
      <c r="I51" s="23">
        <v>3</v>
      </c>
      <c r="J51" s="18"/>
    </row>
    <row r="52" spans="1:10" x14ac:dyDescent="0.2">
      <c r="A52" s="18" t="s">
        <v>941</v>
      </c>
      <c r="B52" s="10">
        <v>10745</v>
      </c>
      <c r="C52" s="12" t="s">
        <v>964</v>
      </c>
      <c r="D52" s="8" t="s">
        <v>966</v>
      </c>
      <c r="E52" s="7">
        <v>123</v>
      </c>
      <c r="F52" s="21">
        <f>342/$E$115</f>
        <v>2.8992878942014241E-2</v>
      </c>
      <c r="G52" s="20">
        <f t="shared" si="0"/>
        <v>4</v>
      </c>
      <c r="H52" s="18">
        <v>4</v>
      </c>
      <c r="I52" s="23">
        <v>4</v>
      </c>
      <c r="J52" s="18"/>
    </row>
    <row r="53" spans="1:10" x14ac:dyDescent="0.2">
      <c r="A53" s="18" t="s">
        <v>941</v>
      </c>
      <c r="B53" s="10">
        <v>10745</v>
      </c>
      <c r="C53" s="12" t="s">
        <v>964</v>
      </c>
      <c r="D53" s="8" t="s">
        <v>967</v>
      </c>
      <c r="E53" s="7">
        <v>108</v>
      </c>
      <c r="F53" s="21">
        <f>342/$E$115</f>
        <v>2.8992878942014241E-2</v>
      </c>
      <c r="G53" s="20">
        <f t="shared" si="0"/>
        <v>3</v>
      </c>
      <c r="H53" s="18">
        <v>3</v>
      </c>
      <c r="I53" s="23">
        <v>3</v>
      </c>
      <c r="J53" s="18"/>
    </row>
    <row r="54" spans="1:10" x14ac:dyDescent="0.2">
      <c r="A54" s="18" t="s">
        <v>941</v>
      </c>
      <c r="B54" s="10">
        <v>10745</v>
      </c>
      <c r="C54" s="12" t="s">
        <v>964</v>
      </c>
      <c r="D54" s="8" t="s">
        <v>968</v>
      </c>
      <c r="E54" s="7">
        <v>110</v>
      </c>
      <c r="F54" s="21">
        <f>342/$E$115</f>
        <v>2.8992878942014241E-2</v>
      </c>
      <c r="G54" s="20">
        <f t="shared" si="0"/>
        <v>3</v>
      </c>
      <c r="H54" s="18">
        <v>3</v>
      </c>
      <c r="I54" s="23">
        <v>3</v>
      </c>
      <c r="J54" s="18"/>
    </row>
    <row r="55" spans="1:10" x14ac:dyDescent="0.2">
      <c r="A55" s="18" t="s">
        <v>941</v>
      </c>
      <c r="B55" s="10">
        <v>10745</v>
      </c>
      <c r="C55" s="12" t="s">
        <v>964</v>
      </c>
      <c r="D55" s="8" t="s">
        <v>969</v>
      </c>
      <c r="E55" s="7">
        <v>114</v>
      </c>
      <c r="F55" s="21">
        <f>342/$E$115</f>
        <v>2.8992878942014241E-2</v>
      </c>
      <c r="G55" s="20">
        <f t="shared" si="0"/>
        <v>3</v>
      </c>
      <c r="H55" s="18">
        <v>3</v>
      </c>
      <c r="I55" s="23">
        <v>3</v>
      </c>
      <c r="J55" s="18"/>
    </row>
    <row r="56" spans="1:10" x14ac:dyDescent="0.2">
      <c r="A56" s="18" t="s">
        <v>941</v>
      </c>
      <c r="B56" s="10">
        <v>10745</v>
      </c>
      <c r="C56" s="12" t="s">
        <v>964</v>
      </c>
      <c r="D56" s="8" t="s">
        <v>970</v>
      </c>
      <c r="E56" s="7">
        <v>124</v>
      </c>
      <c r="F56" s="21">
        <f>342/$E$115</f>
        <v>2.8992878942014241E-2</v>
      </c>
      <c r="G56" s="20">
        <f t="shared" si="0"/>
        <v>4</v>
      </c>
      <c r="H56" s="18">
        <v>4</v>
      </c>
      <c r="I56" s="23">
        <v>4</v>
      </c>
      <c r="J56" s="18"/>
    </row>
    <row r="57" spans="1:10" x14ac:dyDescent="0.2">
      <c r="A57" s="18" t="s">
        <v>941</v>
      </c>
      <c r="B57" s="10">
        <v>10745</v>
      </c>
      <c r="C57" s="12" t="s">
        <v>964</v>
      </c>
      <c r="D57" s="8" t="s">
        <v>971</v>
      </c>
      <c r="E57" s="7">
        <v>117</v>
      </c>
      <c r="F57" s="21">
        <f>342/$E$115</f>
        <v>2.8992878942014241E-2</v>
      </c>
      <c r="G57" s="20">
        <f t="shared" si="0"/>
        <v>3</v>
      </c>
      <c r="H57" s="18">
        <v>3</v>
      </c>
      <c r="I57" s="23">
        <v>3</v>
      </c>
      <c r="J57" s="18"/>
    </row>
    <row r="58" spans="1:10" x14ac:dyDescent="0.2">
      <c r="A58" s="18" t="s">
        <v>941</v>
      </c>
      <c r="B58" s="10">
        <v>10745</v>
      </c>
      <c r="C58" s="12" t="s">
        <v>964</v>
      </c>
      <c r="D58" s="8" t="s">
        <v>972</v>
      </c>
      <c r="E58" s="7">
        <v>111</v>
      </c>
      <c r="F58" s="21">
        <f>342/$E$115</f>
        <v>2.8992878942014241E-2</v>
      </c>
      <c r="G58" s="20">
        <f t="shared" si="0"/>
        <v>3</v>
      </c>
      <c r="H58" s="18">
        <v>3</v>
      </c>
      <c r="I58" s="23">
        <v>3</v>
      </c>
      <c r="J58" s="18"/>
    </row>
    <row r="59" spans="1:10" x14ac:dyDescent="0.2">
      <c r="A59" s="18" t="s">
        <v>941</v>
      </c>
      <c r="B59" s="10">
        <v>10745</v>
      </c>
      <c r="C59" s="12" t="s">
        <v>964</v>
      </c>
      <c r="D59" s="8" t="s">
        <v>973</v>
      </c>
      <c r="E59" s="7">
        <v>99</v>
      </c>
      <c r="F59" s="21">
        <f>342/$E$115</f>
        <v>2.8992878942014241E-2</v>
      </c>
      <c r="G59" s="20">
        <f t="shared" si="0"/>
        <v>3</v>
      </c>
      <c r="H59" s="18">
        <v>3</v>
      </c>
      <c r="I59" s="23">
        <v>3</v>
      </c>
      <c r="J59" s="18"/>
    </row>
    <row r="60" spans="1:10" x14ac:dyDescent="0.2">
      <c r="A60" s="18" t="s">
        <v>941</v>
      </c>
      <c r="B60" s="10">
        <v>10745</v>
      </c>
      <c r="C60" s="12" t="s">
        <v>964</v>
      </c>
      <c r="D60" s="8" t="s">
        <v>974</v>
      </c>
      <c r="E60" s="7">
        <v>147</v>
      </c>
      <c r="F60" s="21">
        <f>342/$E$115</f>
        <v>2.8992878942014241E-2</v>
      </c>
      <c r="G60" s="20">
        <f t="shared" si="0"/>
        <v>4</v>
      </c>
      <c r="H60" s="18">
        <v>4</v>
      </c>
      <c r="I60" s="23">
        <v>4</v>
      </c>
      <c r="J60" s="18"/>
    </row>
    <row r="61" spans="1:10" x14ac:dyDescent="0.2">
      <c r="A61" s="18" t="s">
        <v>941</v>
      </c>
      <c r="B61" s="10">
        <v>10745</v>
      </c>
      <c r="C61" s="12" t="s">
        <v>964</v>
      </c>
      <c r="D61" s="8" t="s">
        <v>975</v>
      </c>
      <c r="E61" s="7">
        <v>115</v>
      </c>
      <c r="F61" s="21">
        <f>342/$E$115</f>
        <v>2.8992878942014241E-2</v>
      </c>
      <c r="G61" s="20">
        <f t="shared" si="0"/>
        <v>3</v>
      </c>
      <c r="H61" s="18">
        <v>3</v>
      </c>
      <c r="I61" s="23">
        <v>3</v>
      </c>
      <c r="J61" s="18"/>
    </row>
    <row r="62" spans="1:10" x14ac:dyDescent="0.2">
      <c r="A62" s="18" t="s">
        <v>941</v>
      </c>
      <c r="B62" s="10">
        <v>10745</v>
      </c>
      <c r="C62" s="12" t="s">
        <v>964</v>
      </c>
      <c r="D62" s="8" t="s">
        <v>976</v>
      </c>
      <c r="E62" s="7">
        <v>111</v>
      </c>
      <c r="F62" s="21">
        <f>342/$E$115</f>
        <v>2.8992878942014241E-2</v>
      </c>
      <c r="G62" s="20">
        <f t="shared" si="0"/>
        <v>3</v>
      </c>
      <c r="H62" s="18">
        <v>3</v>
      </c>
      <c r="I62" s="23">
        <v>3</v>
      </c>
      <c r="J62" s="18"/>
    </row>
    <row r="63" spans="1:10" x14ac:dyDescent="0.2">
      <c r="A63" s="18" t="s">
        <v>941</v>
      </c>
      <c r="B63" s="10">
        <v>10745</v>
      </c>
      <c r="C63" s="12" t="s">
        <v>964</v>
      </c>
      <c r="D63" s="8" t="s">
        <v>977</v>
      </c>
      <c r="E63" s="7">
        <v>1</v>
      </c>
      <c r="F63" s="21">
        <f>342/$E$115</f>
        <v>2.8992878942014241E-2</v>
      </c>
      <c r="G63" s="20">
        <f t="shared" si="0"/>
        <v>0</v>
      </c>
      <c r="H63" s="18">
        <v>0</v>
      </c>
      <c r="I63" s="23">
        <v>0</v>
      </c>
      <c r="J63" s="18"/>
    </row>
    <row r="64" spans="1:10" x14ac:dyDescent="0.2">
      <c r="A64" s="18" t="s">
        <v>941</v>
      </c>
      <c r="B64" s="10">
        <v>10745</v>
      </c>
      <c r="C64" s="12" t="s">
        <v>964</v>
      </c>
      <c r="D64" s="8" t="s">
        <v>978</v>
      </c>
      <c r="E64" s="7">
        <v>2</v>
      </c>
      <c r="F64" s="21">
        <f>342/$E$115</f>
        <v>2.8992878942014241E-2</v>
      </c>
      <c r="G64" s="20">
        <f t="shared" si="0"/>
        <v>0</v>
      </c>
      <c r="H64" s="18">
        <v>0</v>
      </c>
      <c r="I64" s="23">
        <v>0</v>
      </c>
      <c r="J64" s="18"/>
    </row>
    <row r="65" spans="1:10" x14ac:dyDescent="0.2">
      <c r="A65" s="18" t="s">
        <v>941</v>
      </c>
      <c r="B65" s="10">
        <v>10745</v>
      </c>
      <c r="C65" s="12" t="s">
        <v>964</v>
      </c>
      <c r="D65" s="8" t="s">
        <v>979</v>
      </c>
      <c r="E65" s="7">
        <v>4</v>
      </c>
      <c r="F65" s="21">
        <f>342/$E$115</f>
        <v>2.8992878942014241E-2</v>
      </c>
      <c r="G65" s="20">
        <f t="shared" si="0"/>
        <v>0</v>
      </c>
      <c r="H65" s="18">
        <v>0</v>
      </c>
      <c r="I65" s="23">
        <v>0</v>
      </c>
      <c r="J65" s="18"/>
    </row>
    <row r="66" spans="1:10" x14ac:dyDescent="0.2">
      <c r="A66" s="18" t="s">
        <v>941</v>
      </c>
      <c r="B66" s="10">
        <v>10745</v>
      </c>
      <c r="C66" s="12" t="s">
        <v>964</v>
      </c>
      <c r="D66" s="8" t="s">
        <v>980</v>
      </c>
      <c r="E66" s="7">
        <v>4</v>
      </c>
      <c r="F66" s="21">
        <f>342/$E$115</f>
        <v>2.8992878942014241E-2</v>
      </c>
      <c r="G66" s="20">
        <f t="shared" si="0"/>
        <v>0</v>
      </c>
      <c r="H66" s="18">
        <v>0</v>
      </c>
      <c r="I66" s="23">
        <v>0</v>
      </c>
      <c r="J66" s="18"/>
    </row>
    <row r="67" spans="1:10" x14ac:dyDescent="0.2">
      <c r="A67" s="18" t="s">
        <v>941</v>
      </c>
      <c r="B67" s="10">
        <v>10745</v>
      </c>
      <c r="C67" s="12" t="s">
        <v>964</v>
      </c>
      <c r="D67" s="8" t="s">
        <v>981</v>
      </c>
      <c r="E67" s="7">
        <v>1</v>
      </c>
      <c r="F67" s="21">
        <f>342/$E$115</f>
        <v>2.8992878942014241E-2</v>
      </c>
      <c r="G67" s="20">
        <f t="shared" si="0"/>
        <v>0</v>
      </c>
      <c r="H67" s="18">
        <v>0</v>
      </c>
      <c r="I67" s="23">
        <v>0</v>
      </c>
      <c r="J67" s="18"/>
    </row>
    <row r="68" spans="1:10" x14ac:dyDescent="0.2">
      <c r="A68" s="18" t="s">
        <v>941</v>
      </c>
      <c r="B68" s="10">
        <v>10745</v>
      </c>
      <c r="C68" s="12" t="s">
        <v>964</v>
      </c>
      <c r="D68" s="8" t="s">
        <v>982</v>
      </c>
      <c r="E68" s="7">
        <v>1</v>
      </c>
      <c r="F68" s="21">
        <f>342/$E$115</f>
        <v>2.8992878942014241E-2</v>
      </c>
      <c r="G68" s="20">
        <f t="shared" si="0"/>
        <v>0</v>
      </c>
      <c r="H68" s="18">
        <v>0</v>
      </c>
      <c r="I68" s="23">
        <v>0</v>
      </c>
      <c r="J68" s="18"/>
    </row>
    <row r="69" spans="1:10" x14ac:dyDescent="0.2">
      <c r="A69" s="18" t="s">
        <v>941</v>
      </c>
      <c r="B69" s="10">
        <v>10822</v>
      </c>
      <c r="C69" s="12" t="s">
        <v>983</v>
      </c>
      <c r="D69" s="8" t="s">
        <v>18</v>
      </c>
      <c r="E69" s="7">
        <v>51</v>
      </c>
      <c r="F69" s="21">
        <f>342/$E$115</f>
        <v>2.8992878942014241E-2</v>
      </c>
      <c r="G69" s="20">
        <f t="shared" si="0"/>
        <v>1</v>
      </c>
      <c r="H69" s="18">
        <v>1</v>
      </c>
      <c r="I69" s="23">
        <v>1</v>
      </c>
      <c r="J69" s="18"/>
    </row>
    <row r="70" spans="1:10" x14ac:dyDescent="0.2">
      <c r="A70" s="18" t="s">
        <v>941</v>
      </c>
      <c r="B70" s="10">
        <v>50835</v>
      </c>
      <c r="C70" s="12" t="s">
        <v>984</v>
      </c>
      <c r="D70" s="8" t="s">
        <v>18</v>
      </c>
      <c r="E70" s="7">
        <v>66</v>
      </c>
      <c r="F70" s="21">
        <f>342/$E$115</f>
        <v>2.8992878942014241E-2</v>
      </c>
      <c r="G70" s="20">
        <f t="shared" si="0"/>
        <v>2</v>
      </c>
      <c r="H70" s="18">
        <v>2</v>
      </c>
      <c r="I70" s="23">
        <v>2</v>
      </c>
      <c r="J70" s="18"/>
    </row>
    <row r="71" spans="1:10" x14ac:dyDescent="0.2">
      <c r="A71" s="18" t="s">
        <v>941</v>
      </c>
      <c r="B71" s="10">
        <v>50835</v>
      </c>
      <c r="C71" s="12" t="s">
        <v>984</v>
      </c>
      <c r="D71" s="8" t="s">
        <v>15</v>
      </c>
      <c r="E71" s="7">
        <v>64</v>
      </c>
      <c r="F71" s="21">
        <f>342/$E$115</f>
        <v>2.8992878942014241E-2</v>
      </c>
      <c r="G71" s="20">
        <f t="shared" si="0"/>
        <v>2</v>
      </c>
      <c r="H71" s="18">
        <v>2</v>
      </c>
      <c r="I71" s="23">
        <v>2</v>
      </c>
      <c r="J71" s="18"/>
    </row>
    <row r="72" spans="1:10" x14ac:dyDescent="0.2">
      <c r="A72" s="18" t="s">
        <v>941</v>
      </c>
      <c r="B72" s="10">
        <v>54415</v>
      </c>
      <c r="C72" s="12" t="s">
        <v>985</v>
      </c>
      <c r="D72" s="8" t="s">
        <v>986</v>
      </c>
      <c r="E72" s="7">
        <v>47</v>
      </c>
      <c r="F72" s="21">
        <f>342/$E$115</f>
        <v>2.8992878942014241E-2</v>
      </c>
      <c r="G72" s="20">
        <f t="shared" si="0"/>
        <v>1</v>
      </c>
      <c r="H72" s="18">
        <v>1</v>
      </c>
      <c r="I72" s="23">
        <v>1</v>
      </c>
      <c r="J72" s="18"/>
    </row>
    <row r="73" spans="1:10" x14ac:dyDescent="0.2">
      <c r="A73" s="18" t="s">
        <v>941</v>
      </c>
      <c r="B73" s="10">
        <v>54751</v>
      </c>
      <c r="C73" s="12" t="s">
        <v>987</v>
      </c>
      <c r="D73" s="8" t="s">
        <v>30</v>
      </c>
      <c r="E73" s="7">
        <v>28</v>
      </c>
      <c r="F73" s="21">
        <f>342/$E$115</f>
        <v>2.8992878942014241E-2</v>
      </c>
      <c r="G73" s="20">
        <f t="shared" si="0"/>
        <v>1</v>
      </c>
      <c r="H73" s="18">
        <v>1</v>
      </c>
      <c r="I73" s="23">
        <v>1</v>
      </c>
      <c r="J73" s="18"/>
    </row>
    <row r="74" spans="1:10" x14ac:dyDescent="0.2">
      <c r="A74" s="18" t="s">
        <v>941</v>
      </c>
      <c r="B74" s="10">
        <v>54915</v>
      </c>
      <c r="C74" s="12" t="s">
        <v>988</v>
      </c>
      <c r="D74" s="8" t="s">
        <v>18</v>
      </c>
      <c r="E74" s="7">
        <v>80</v>
      </c>
      <c r="F74" s="21">
        <f t="shared" ref="F74:F113" si="1">342/$E$115</f>
        <v>2.8992878942014241E-2</v>
      </c>
      <c r="G74" s="20">
        <f t="shared" ref="G74:G113" si="2">ROUND(E74*F74, 0)</f>
        <v>2</v>
      </c>
      <c r="H74" s="18">
        <v>2</v>
      </c>
      <c r="I74" s="23">
        <v>2</v>
      </c>
      <c r="J74" s="18"/>
    </row>
    <row r="75" spans="1:10" x14ac:dyDescent="0.2">
      <c r="A75" s="18" t="s">
        <v>941</v>
      </c>
      <c r="B75" s="10">
        <v>55087</v>
      </c>
      <c r="C75" s="12" t="s">
        <v>989</v>
      </c>
      <c r="D75" s="8" t="s">
        <v>990</v>
      </c>
      <c r="E75" s="7">
        <v>23</v>
      </c>
      <c r="F75" s="21">
        <f t="shared" si="1"/>
        <v>2.8992878942014241E-2</v>
      </c>
      <c r="G75" s="20">
        <f t="shared" si="2"/>
        <v>1</v>
      </c>
      <c r="H75" s="18">
        <v>1</v>
      </c>
      <c r="I75" s="23">
        <v>1</v>
      </c>
      <c r="J75" s="18"/>
    </row>
    <row r="76" spans="1:10" x14ac:dyDescent="0.2">
      <c r="A76" s="18" t="s">
        <v>941</v>
      </c>
      <c r="B76" s="10">
        <v>55087</v>
      </c>
      <c r="C76" s="12" t="s">
        <v>989</v>
      </c>
      <c r="D76" s="8" t="s">
        <v>991</v>
      </c>
      <c r="E76" s="7">
        <v>26</v>
      </c>
      <c r="F76" s="21">
        <f t="shared" si="1"/>
        <v>2.8992878942014241E-2</v>
      </c>
      <c r="G76" s="20">
        <f t="shared" si="2"/>
        <v>1</v>
      </c>
      <c r="H76" s="18">
        <v>1</v>
      </c>
      <c r="I76" s="23">
        <v>1</v>
      </c>
      <c r="J76" s="18"/>
    </row>
    <row r="77" spans="1:10" x14ac:dyDescent="0.2">
      <c r="A77" s="18" t="s">
        <v>941</v>
      </c>
      <c r="B77" s="10">
        <v>55087</v>
      </c>
      <c r="C77" s="12" t="s">
        <v>989</v>
      </c>
      <c r="D77" s="8" t="s">
        <v>992</v>
      </c>
      <c r="E77" s="7">
        <v>28</v>
      </c>
      <c r="F77" s="21">
        <f t="shared" si="1"/>
        <v>2.8992878942014241E-2</v>
      </c>
      <c r="G77" s="20">
        <f t="shared" si="2"/>
        <v>1</v>
      </c>
      <c r="H77" s="18">
        <v>1</v>
      </c>
      <c r="I77" s="23">
        <v>1</v>
      </c>
      <c r="J77" s="18"/>
    </row>
    <row r="78" spans="1:10" x14ac:dyDescent="0.2">
      <c r="A78" s="18" t="s">
        <v>941</v>
      </c>
      <c r="B78" s="10">
        <v>55087</v>
      </c>
      <c r="C78" s="12" t="s">
        <v>989</v>
      </c>
      <c r="D78" s="8" t="s">
        <v>993</v>
      </c>
      <c r="E78" s="7">
        <v>28</v>
      </c>
      <c r="F78" s="21">
        <f t="shared" si="1"/>
        <v>2.8992878942014241E-2</v>
      </c>
      <c r="G78" s="20">
        <f t="shared" si="2"/>
        <v>1</v>
      </c>
      <c r="H78" s="18">
        <v>1</v>
      </c>
      <c r="I78" s="23">
        <v>1</v>
      </c>
      <c r="J78" s="18"/>
    </row>
    <row r="79" spans="1:10" x14ac:dyDescent="0.2">
      <c r="A79" s="18" t="s">
        <v>941</v>
      </c>
      <c r="B79" s="10">
        <v>55088</v>
      </c>
      <c r="C79" s="12" t="s">
        <v>994</v>
      </c>
      <c r="D79" s="8" t="s">
        <v>995</v>
      </c>
      <c r="E79" s="7">
        <v>15</v>
      </c>
      <c r="F79" s="21">
        <f t="shared" si="1"/>
        <v>2.8992878942014241E-2</v>
      </c>
      <c r="G79" s="20">
        <f t="shared" si="2"/>
        <v>0</v>
      </c>
      <c r="H79" s="18">
        <v>0</v>
      </c>
      <c r="I79" s="23">
        <v>0</v>
      </c>
      <c r="J79" s="18"/>
    </row>
    <row r="80" spans="1:10" x14ac:dyDescent="0.2">
      <c r="A80" s="18" t="s">
        <v>941</v>
      </c>
      <c r="B80" s="10">
        <v>55088</v>
      </c>
      <c r="C80" s="12" t="s">
        <v>994</v>
      </c>
      <c r="D80" s="8" t="s">
        <v>996</v>
      </c>
      <c r="E80" s="7">
        <v>15</v>
      </c>
      <c r="F80" s="21">
        <f t="shared" si="1"/>
        <v>2.8992878942014241E-2</v>
      </c>
      <c r="G80" s="20">
        <f t="shared" si="2"/>
        <v>0</v>
      </c>
      <c r="H80" s="18">
        <v>0</v>
      </c>
      <c r="I80" s="23">
        <v>0</v>
      </c>
      <c r="J80" s="18"/>
    </row>
    <row r="81" spans="1:10" x14ac:dyDescent="0.2">
      <c r="A81" s="18" t="s">
        <v>941</v>
      </c>
      <c r="B81" s="10">
        <v>55088</v>
      </c>
      <c r="C81" s="12" t="s">
        <v>994</v>
      </c>
      <c r="D81" s="8" t="s">
        <v>997</v>
      </c>
      <c r="E81" s="7">
        <v>24</v>
      </c>
      <c r="F81" s="21">
        <f t="shared" si="1"/>
        <v>2.8992878942014241E-2</v>
      </c>
      <c r="G81" s="20">
        <f t="shared" si="2"/>
        <v>1</v>
      </c>
      <c r="H81" s="18">
        <v>1</v>
      </c>
      <c r="I81" s="23">
        <v>1</v>
      </c>
      <c r="J81" s="18"/>
    </row>
    <row r="82" spans="1:10" x14ac:dyDescent="0.2">
      <c r="A82" s="18" t="s">
        <v>941</v>
      </c>
      <c r="B82" s="10">
        <v>55088</v>
      </c>
      <c r="C82" s="12" t="s">
        <v>994</v>
      </c>
      <c r="D82" s="8" t="s">
        <v>998</v>
      </c>
      <c r="E82" s="7">
        <v>67</v>
      </c>
      <c r="F82" s="21">
        <f t="shared" si="1"/>
        <v>2.8992878942014241E-2</v>
      </c>
      <c r="G82" s="20">
        <f t="shared" si="2"/>
        <v>2</v>
      </c>
      <c r="H82" s="18">
        <v>2</v>
      </c>
      <c r="I82" s="23">
        <v>2</v>
      </c>
      <c r="J82" s="18"/>
    </row>
    <row r="83" spans="1:10" x14ac:dyDescent="0.2">
      <c r="A83" s="18" t="s">
        <v>941</v>
      </c>
      <c r="B83" s="10">
        <v>55088</v>
      </c>
      <c r="C83" s="12" t="s">
        <v>994</v>
      </c>
      <c r="D83" s="8" t="s">
        <v>999</v>
      </c>
      <c r="E83" s="7">
        <v>76</v>
      </c>
      <c r="F83" s="21">
        <f t="shared" si="1"/>
        <v>2.8992878942014241E-2</v>
      </c>
      <c r="G83" s="20">
        <f t="shared" si="2"/>
        <v>2</v>
      </c>
      <c r="H83" s="18">
        <v>2</v>
      </c>
      <c r="I83" s="23">
        <v>2</v>
      </c>
      <c r="J83" s="18"/>
    </row>
    <row r="84" spans="1:10" x14ac:dyDescent="0.2">
      <c r="A84" s="18" t="s">
        <v>941</v>
      </c>
      <c r="B84" s="10">
        <v>55088</v>
      </c>
      <c r="C84" s="12" t="s">
        <v>994</v>
      </c>
      <c r="D84" s="8" t="s">
        <v>1000</v>
      </c>
      <c r="E84" s="7">
        <v>64</v>
      </c>
      <c r="F84" s="21">
        <f t="shared" si="1"/>
        <v>2.8992878942014241E-2</v>
      </c>
      <c r="G84" s="20">
        <f t="shared" si="2"/>
        <v>2</v>
      </c>
      <c r="H84" s="18">
        <v>2</v>
      </c>
      <c r="I84" s="23">
        <v>2</v>
      </c>
      <c r="J84" s="18"/>
    </row>
    <row r="85" spans="1:10" x14ac:dyDescent="0.2">
      <c r="A85" s="18" t="s">
        <v>941</v>
      </c>
      <c r="B85" s="10">
        <v>55101</v>
      </c>
      <c r="C85" s="12" t="s">
        <v>1001</v>
      </c>
      <c r="D85" s="8" t="s">
        <v>18</v>
      </c>
      <c r="E85" s="7">
        <v>10</v>
      </c>
      <c r="F85" s="21">
        <f t="shared" si="1"/>
        <v>2.8992878942014241E-2</v>
      </c>
      <c r="G85" s="20">
        <f t="shared" si="2"/>
        <v>0</v>
      </c>
      <c r="H85" s="18">
        <v>0</v>
      </c>
      <c r="I85" s="23">
        <v>0</v>
      </c>
      <c r="J85" s="18"/>
    </row>
    <row r="86" spans="1:10" x14ac:dyDescent="0.2">
      <c r="A86" s="18" t="s">
        <v>941</v>
      </c>
      <c r="B86" s="10">
        <v>55102</v>
      </c>
      <c r="C86" s="12" t="s">
        <v>1002</v>
      </c>
      <c r="D86" s="8" t="s">
        <v>18</v>
      </c>
      <c r="E86" s="7">
        <v>1</v>
      </c>
      <c r="F86" s="21">
        <f t="shared" si="1"/>
        <v>2.8992878942014241E-2</v>
      </c>
      <c r="G86" s="20">
        <f t="shared" si="2"/>
        <v>0</v>
      </c>
      <c r="H86" s="18">
        <v>0</v>
      </c>
      <c r="I86" s="23">
        <v>0</v>
      </c>
      <c r="J86" s="18"/>
    </row>
    <row r="87" spans="1:10" x14ac:dyDescent="0.2">
      <c r="A87" s="18" t="s">
        <v>941</v>
      </c>
      <c r="B87" s="10">
        <v>55102</v>
      </c>
      <c r="C87" s="12" t="s">
        <v>1002</v>
      </c>
      <c r="D87" s="8" t="s">
        <v>15</v>
      </c>
      <c r="E87" s="7">
        <v>1</v>
      </c>
      <c r="F87" s="21">
        <f t="shared" si="1"/>
        <v>2.8992878942014241E-2</v>
      </c>
      <c r="G87" s="20">
        <f t="shared" si="2"/>
        <v>0</v>
      </c>
      <c r="H87" s="18">
        <v>0</v>
      </c>
      <c r="I87" s="23">
        <v>0</v>
      </c>
      <c r="J87" s="18"/>
    </row>
    <row r="88" spans="1:10" x14ac:dyDescent="0.2">
      <c r="A88" s="18" t="s">
        <v>941</v>
      </c>
      <c r="B88" s="10">
        <v>55102</v>
      </c>
      <c r="C88" s="12" t="s">
        <v>1002</v>
      </c>
      <c r="D88" s="8" t="s">
        <v>16</v>
      </c>
      <c r="E88" s="7">
        <v>1</v>
      </c>
      <c r="F88" s="21">
        <f t="shared" si="1"/>
        <v>2.8992878942014241E-2</v>
      </c>
      <c r="G88" s="20">
        <f t="shared" si="2"/>
        <v>0</v>
      </c>
      <c r="H88" s="18">
        <v>0</v>
      </c>
      <c r="I88" s="23">
        <v>0</v>
      </c>
      <c r="J88" s="18"/>
    </row>
    <row r="89" spans="1:10" x14ac:dyDescent="0.2">
      <c r="A89" s="18" t="s">
        <v>941</v>
      </c>
      <c r="B89" s="10">
        <v>55102</v>
      </c>
      <c r="C89" s="12" t="s">
        <v>1002</v>
      </c>
      <c r="D89" s="8" t="s">
        <v>23</v>
      </c>
      <c r="E89" s="7">
        <v>1</v>
      </c>
      <c r="F89" s="21">
        <f t="shared" si="1"/>
        <v>2.8992878942014241E-2</v>
      </c>
      <c r="G89" s="20">
        <f t="shared" si="2"/>
        <v>0</v>
      </c>
      <c r="H89" s="18">
        <v>0</v>
      </c>
      <c r="I89" s="23">
        <v>0</v>
      </c>
      <c r="J89" s="18"/>
    </row>
    <row r="90" spans="1:10" x14ac:dyDescent="0.2">
      <c r="A90" s="18" t="s">
        <v>941</v>
      </c>
      <c r="B90" s="10">
        <v>55270</v>
      </c>
      <c r="C90" s="12" t="s">
        <v>1003</v>
      </c>
      <c r="D90" s="8" t="s">
        <v>1004</v>
      </c>
      <c r="E90" s="7">
        <v>39</v>
      </c>
      <c r="F90" s="21">
        <f t="shared" si="1"/>
        <v>2.8992878942014241E-2</v>
      </c>
      <c r="G90" s="20">
        <f t="shared" si="2"/>
        <v>1</v>
      </c>
      <c r="H90" s="18">
        <v>1</v>
      </c>
      <c r="I90" s="23">
        <v>1</v>
      </c>
      <c r="J90" s="18"/>
    </row>
    <row r="91" spans="1:10" x14ac:dyDescent="0.2">
      <c r="A91" s="18" t="s">
        <v>941</v>
      </c>
      <c r="B91" s="10">
        <v>55270</v>
      </c>
      <c r="C91" s="12" t="s">
        <v>1003</v>
      </c>
      <c r="D91" s="8" t="s">
        <v>1005</v>
      </c>
      <c r="E91" s="7">
        <v>39</v>
      </c>
      <c r="F91" s="21">
        <f t="shared" si="1"/>
        <v>2.8992878942014241E-2</v>
      </c>
      <c r="G91" s="20">
        <f t="shared" si="2"/>
        <v>1</v>
      </c>
      <c r="H91" s="18">
        <v>1</v>
      </c>
      <c r="I91" s="23">
        <v>1</v>
      </c>
      <c r="J91" s="18"/>
    </row>
    <row r="92" spans="1:10" x14ac:dyDescent="0.2">
      <c r="A92" s="18" t="s">
        <v>941</v>
      </c>
      <c r="B92" s="10">
        <v>55270</v>
      </c>
      <c r="C92" s="12" t="s">
        <v>1003</v>
      </c>
      <c r="D92" s="8" t="s">
        <v>1006</v>
      </c>
      <c r="E92" s="7">
        <v>40</v>
      </c>
      <c r="F92" s="21">
        <f t="shared" si="1"/>
        <v>2.8992878942014241E-2</v>
      </c>
      <c r="G92" s="20">
        <f t="shared" si="2"/>
        <v>1</v>
      </c>
      <c r="H92" s="18">
        <v>1</v>
      </c>
      <c r="I92" s="23">
        <v>1</v>
      </c>
      <c r="J92" s="18"/>
    </row>
    <row r="93" spans="1:10" x14ac:dyDescent="0.2">
      <c r="A93" s="18" t="s">
        <v>941</v>
      </c>
      <c r="B93" s="10">
        <v>55270</v>
      </c>
      <c r="C93" s="12" t="s">
        <v>1003</v>
      </c>
      <c r="D93" s="8" t="s">
        <v>1007</v>
      </c>
      <c r="E93" s="7">
        <v>40</v>
      </c>
      <c r="F93" s="21">
        <f t="shared" si="1"/>
        <v>2.8992878942014241E-2</v>
      </c>
      <c r="G93" s="20">
        <f t="shared" si="2"/>
        <v>1</v>
      </c>
      <c r="H93" s="18">
        <v>1</v>
      </c>
      <c r="I93" s="23">
        <v>1</v>
      </c>
      <c r="J93" s="18"/>
    </row>
    <row r="94" spans="1:10" x14ac:dyDescent="0.2">
      <c r="A94" s="18" t="s">
        <v>941</v>
      </c>
      <c r="B94" s="10">
        <v>55270</v>
      </c>
      <c r="C94" s="12" t="s">
        <v>1003</v>
      </c>
      <c r="D94" s="8" t="s">
        <v>1008</v>
      </c>
      <c r="E94" s="7">
        <v>40</v>
      </c>
      <c r="F94" s="21">
        <f t="shared" si="1"/>
        <v>2.8992878942014241E-2</v>
      </c>
      <c r="G94" s="20">
        <f t="shared" si="2"/>
        <v>1</v>
      </c>
      <c r="H94" s="18">
        <v>1</v>
      </c>
      <c r="I94" s="23">
        <v>1</v>
      </c>
      <c r="J94" s="18"/>
    </row>
    <row r="95" spans="1:10" x14ac:dyDescent="0.2">
      <c r="A95" s="18" t="s">
        <v>941</v>
      </c>
      <c r="B95" s="10">
        <v>55270</v>
      </c>
      <c r="C95" s="12" t="s">
        <v>1003</v>
      </c>
      <c r="D95" s="8" t="s">
        <v>1009</v>
      </c>
      <c r="E95" s="7">
        <v>40</v>
      </c>
      <c r="F95" s="21">
        <f t="shared" si="1"/>
        <v>2.8992878942014241E-2</v>
      </c>
      <c r="G95" s="20">
        <f t="shared" si="2"/>
        <v>1</v>
      </c>
      <c r="H95" s="18">
        <v>1</v>
      </c>
      <c r="I95" s="23">
        <v>1</v>
      </c>
      <c r="J95" s="18"/>
    </row>
    <row r="96" spans="1:10" x14ac:dyDescent="0.2">
      <c r="A96" s="18" t="s">
        <v>941</v>
      </c>
      <c r="B96" s="10">
        <v>55270</v>
      </c>
      <c r="C96" s="12" t="s">
        <v>1003</v>
      </c>
      <c r="D96" s="8" t="s">
        <v>1010</v>
      </c>
      <c r="E96" s="7">
        <v>39</v>
      </c>
      <c r="F96" s="21">
        <f t="shared" si="1"/>
        <v>2.8992878942014241E-2</v>
      </c>
      <c r="G96" s="20">
        <f t="shared" si="2"/>
        <v>1</v>
      </c>
      <c r="H96" s="18">
        <v>1</v>
      </c>
      <c r="I96" s="23">
        <v>1</v>
      </c>
      <c r="J96" s="18"/>
    </row>
    <row r="97" spans="1:10" x14ac:dyDescent="0.2">
      <c r="A97" s="18" t="s">
        <v>941</v>
      </c>
      <c r="B97" s="10">
        <v>55297</v>
      </c>
      <c r="C97" s="12" t="s">
        <v>1011</v>
      </c>
      <c r="D97" s="8" t="s">
        <v>935</v>
      </c>
      <c r="E97" s="7">
        <v>29</v>
      </c>
      <c r="F97" s="21">
        <f t="shared" si="1"/>
        <v>2.8992878942014241E-2</v>
      </c>
      <c r="G97" s="20">
        <f t="shared" si="2"/>
        <v>1</v>
      </c>
      <c r="H97" s="18">
        <v>1</v>
      </c>
      <c r="I97" s="23">
        <v>1</v>
      </c>
      <c r="J97" s="18"/>
    </row>
    <row r="98" spans="1:10" x14ac:dyDescent="0.2">
      <c r="A98" s="18" t="s">
        <v>941</v>
      </c>
      <c r="B98" s="10">
        <v>55297</v>
      </c>
      <c r="C98" s="12" t="s">
        <v>1011</v>
      </c>
      <c r="D98" s="8" t="s">
        <v>1012</v>
      </c>
      <c r="E98" s="7">
        <v>29</v>
      </c>
      <c r="F98" s="21">
        <f t="shared" si="1"/>
        <v>2.8992878942014241E-2</v>
      </c>
      <c r="G98" s="20">
        <f t="shared" si="2"/>
        <v>1</v>
      </c>
      <c r="H98" s="18">
        <v>1</v>
      </c>
      <c r="I98" s="23">
        <v>1</v>
      </c>
      <c r="J98" s="18"/>
    </row>
    <row r="99" spans="1:10" x14ac:dyDescent="0.2">
      <c r="A99" s="18" t="s">
        <v>941</v>
      </c>
      <c r="B99" s="10">
        <v>55297</v>
      </c>
      <c r="C99" s="12" t="s">
        <v>1011</v>
      </c>
      <c r="D99" s="8" t="s">
        <v>965</v>
      </c>
      <c r="E99" s="7">
        <v>32</v>
      </c>
      <c r="F99" s="21">
        <f t="shared" si="1"/>
        <v>2.8992878942014241E-2</v>
      </c>
      <c r="G99" s="20">
        <f t="shared" si="2"/>
        <v>1</v>
      </c>
      <c r="H99" s="18">
        <v>1</v>
      </c>
      <c r="I99" s="23">
        <v>1</v>
      </c>
      <c r="J99" s="18"/>
    </row>
    <row r="100" spans="1:10" x14ac:dyDescent="0.2">
      <c r="A100" s="18" t="s">
        <v>941</v>
      </c>
      <c r="B100" s="10">
        <v>55402</v>
      </c>
      <c r="C100" s="12" t="s">
        <v>1013</v>
      </c>
      <c r="D100" s="8" t="s">
        <v>53</v>
      </c>
      <c r="E100" s="7">
        <v>51</v>
      </c>
      <c r="F100" s="21">
        <f t="shared" si="1"/>
        <v>2.8992878942014241E-2</v>
      </c>
      <c r="G100" s="20">
        <f t="shared" si="2"/>
        <v>1</v>
      </c>
      <c r="H100" s="18">
        <v>1</v>
      </c>
      <c r="I100" s="23">
        <v>1</v>
      </c>
      <c r="J100" s="18"/>
    </row>
    <row r="101" spans="1:10" x14ac:dyDescent="0.2">
      <c r="A101" s="18" t="s">
        <v>941</v>
      </c>
      <c r="B101" s="10">
        <v>55402</v>
      </c>
      <c r="C101" s="12" t="s">
        <v>1013</v>
      </c>
      <c r="D101" s="8" t="s">
        <v>201</v>
      </c>
      <c r="E101" s="7">
        <v>45</v>
      </c>
      <c r="F101" s="21">
        <f t="shared" si="1"/>
        <v>2.8992878942014241E-2</v>
      </c>
      <c r="G101" s="20">
        <f t="shared" si="2"/>
        <v>1</v>
      </c>
      <c r="H101" s="18">
        <v>1</v>
      </c>
      <c r="I101" s="23">
        <v>1</v>
      </c>
      <c r="J101" s="18"/>
    </row>
    <row r="102" spans="1:10" x14ac:dyDescent="0.2">
      <c r="A102" s="18" t="s">
        <v>941</v>
      </c>
      <c r="B102" s="10">
        <v>55402</v>
      </c>
      <c r="C102" s="12" t="s">
        <v>1013</v>
      </c>
      <c r="D102" s="8" t="s">
        <v>203</v>
      </c>
      <c r="E102" s="7">
        <v>48</v>
      </c>
      <c r="F102" s="21">
        <f t="shared" si="1"/>
        <v>2.8992878942014241E-2</v>
      </c>
      <c r="G102" s="20">
        <f t="shared" si="2"/>
        <v>1</v>
      </c>
      <c r="H102" s="18">
        <v>1</v>
      </c>
      <c r="I102" s="23">
        <v>1</v>
      </c>
      <c r="J102" s="18"/>
    </row>
    <row r="103" spans="1:10" x14ac:dyDescent="0.2">
      <c r="A103" s="18" t="s">
        <v>941</v>
      </c>
      <c r="B103" s="10">
        <v>55402</v>
      </c>
      <c r="C103" s="12" t="s">
        <v>1013</v>
      </c>
      <c r="D103" s="8" t="s">
        <v>206</v>
      </c>
      <c r="E103" s="7">
        <v>35</v>
      </c>
      <c r="F103" s="21">
        <f t="shared" si="1"/>
        <v>2.8992878942014241E-2</v>
      </c>
      <c r="G103" s="20">
        <f t="shared" si="2"/>
        <v>1</v>
      </c>
      <c r="H103" s="18">
        <v>1</v>
      </c>
      <c r="I103" s="23">
        <v>1</v>
      </c>
      <c r="J103" s="18"/>
    </row>
    <row r="104" spans="1:10" x14ac:dyDescent="0.2">
      <c r="A104" s="18" t="s">
        <v>941</v>
      </c>
      <c r="B104" s="10">
        <v>55718</v>
      </c>
      <c r="C104" s="12" t="s">
        <v>1014</v>
      </c>
      <c r="D104" s="8" t="s">
        <v>18</v>
      </c>
      <c r="E104" s="7">
        <v>9</v>
      </c>
      <c r="F104" s="21">
        <f t="shared" si="1"/>
        <v>2.8992878942014241E-2</v>
      </c>
      <c r="G104" s="20">
        <f t="shared" si="2"/>
        <v>0</v>
      </c>
      <c r="H104" s="18">
        <v>0</v>
      </c>
      <c r="I104" s="23">
        <v>0</v>
      </c>
      <c r="J104" s="18"/>
    </row>
    <row r="105" spans="1:10" x14ac:dyDescent="0.2">
      <c r="A105" s="18" t="s">
        <v>941</v>
      </c>
      <c r="B105" s="10">
        <v>55718</v>
      </c>
      <c r="C105" s="12" t="s">
        <v>1014</v>
      </c>
      <c r="D105" s="8" t="s">
        <v>15</v>
      </c>
      <c r="E105" s="7">
        <v>10</v>
      </c>
      <c r="F105" s="21">
        <f t="shared" si="1"/>
        <v>2.8992878942014241E-2</v>
      </c>
      <c r="G105" s="20">
        <f t="shared" si="2"/>
        <v>0</v>
      </c>
      <c r="H105" s="18">
        <v>0</v>
      </c>
      <c r="I105" s="23">
        <v>0</v>
      </c>
      <c r="J105" s="18"/>
    </row>
    <row r="106" spans="1:10" x14ac:dyDescent="0.2">
      <c r="A106" s="18" t="s">
        <v>941</v>
      </c>
      <c r="B106" s="10">
        <v>55718</v>
      </c>
      <c r="C106" s="12" t="s">
        <v>1014</v>
      </c>
      <c r="D106" s="8" t="s">
        <v>16</v>
      </c>
      <c r="E106" s="7">
        <v>10</v>
      </c>
      <c r="F106" s="21">
        <f t="shared" si="1"/>
        <v>2.8992878942014241E-2</v>
      </c>
      <c r="G106" s="20">
        <f t="shared" si="2"/>
        <v>0</v>
      </c>
      <c r="H106" s="18">
        <v>0</v>
      </c>
      <c r="I106" s="23">
        <v>0</v>
      </c>
      <c r="J106" s="18"/>
    </row>
    <row r="107" spans="1:10" x14ac:dyDescent="0.2">
      <c r="A107" s="18" t="s">
        <v>941</v>
      </c>
      <c r="B107" s="10">
        <v>55718</v>
      </c>
      <c r="C107" s="12" t="s">
        <v>1014</v>
      </c>
      <c r="D107" s="8" t="s">
        <v>23</v>
      </c>
      <c r="E107" s="7">
        <v>10</v>
      </c>
      <c r="F107" s="21">
        <f t="shared" si="1"/>
        <v>2.8992878942014241E-2</v>
      </c>
      <c r="G107" s="20">
        <f t="shared" si="2"/>
        <v>0</v>
      </c>
      <c r="H107" s="18">
        <v>0</v>
      </c>
      <c r="I107" s="23">
        <v>0</v>
      </c>
      <c r="J107" s="18"/>
    </row>
    <row r="108" spans="1:10" x14ac:dyDescent="0.2">
      <c r="A108" s="18" t="s">
        <v>941</v>
      </c>
      <c r="B108" s="10">
        <v>58427</v>
      </c>
      <c r="C108" s="12" t="s">
        <v>1015</v>
      </c>
      <c r="D108" s="8" t="s">
        <v>1016</v>
      </c>
      <c r="E108" s="7">
        <v>20</v>
      </c>
      <c r="F108" s="21">
        <f t="shared" si="1"/>
        <v>2.8992878942014241E-2</v>
      </c>
      <c r="G108" s="20">
        <f t="shared" si="2"/>
        <v>1</v>
      </c>
      <c r="H108" s="18">
        <v>1</v>
      </c>
      <c r="I108" s="23">
        <v>1</v>
      </c>
      <c r="J108" s="18"/>
    </row>
    <row r="109" spans="1:10" x14ac:dyDescent="0.2">
      <c r="A109" s="18" t="s">
        <v>941</v>
      </c>
      <c r="B109" s="10">
        <v>58427</v>
      </c>
      <c r="C109" s="12" t="s">
        <v>1015</v>
      </c>
      <c r="D109" s="8" t="s">
        <v>1017</v>
      </c>
      <c r="E109" s="7">
        <v>15</v>
      </c>
      <c r="F109" s="21">
        <f t="shared" si="1"/>
        <v>2.8992878942014241E-2</v>
      </c>
      <c r="G109" s="20">
        <f t="shared" si="2"/>
        <v>0</v>
      </c>
      <c r="H109" s="18">
        <v>0</v>
      </c>
      <c r="I109" s="23">
        <v>0</v>
      </c>
      <c r="J109" s="18"/>
    </row>
    <row r="110" spans="1:10" x14ac:dyDescent="0.2">
      <c r="A110" s="18" t="s">
        <v>941</v>
      </c>
      <c r="B110" s="10">
        <v>59093</v>
      </c>
      <c r="C110" s="12" t="s">
        <v>1018</v>
      </c>
      <c r="D110" s="8" t="s">
        <v>245</v>
      </c>
      <c r="E110" s="7">
        <v>7</v>
      </c>
      <c r="F110" s="21">
        <f t="shared" si="1"/>
        <v>2.8992878942014241E-2</v>
      </c>
      <c r="G110" s="20">
        <f t="shared" si="2"/>
        <v>0</v>
      </c>
      <c r="H110" s="18">
        <v>0</v>
      </c>
      <c r="I110" s="23">
        <v>0</v>
      </c>
      <c r="J110" s="18"/>
    </row>
    <row r="111" spans="1:10" x14ac:dyDescent="0.2">
      <c r="A111" s="18" t="s">
        <v>941</v>
      </c>
      <c r="B111" s="10">
        <v>59093</v>
      </c>
      <c r="C111" s="12" t="s">
        <v>1018</v>
      </c>
      <c r="D111" s="8" t="s">
        <v>327</v>
      </c>
      <c r="E111" s="7">
        <v>10</v>
      </c>
      <c r="F111" s="21">
        <f t="shared" si="1"/>
        <v>2.8992878942014241E-2</v>
      </c>
      <c r="G111" s="20">
        <f t="shared" si="2"/>
        <v>0</v>
      </c>
      <c r="H111" s="18">
        <v>0</v>
      </c>
      <c r="I111" s="23">
        <v>0</v>
      </c>
      <c r="J111" s="18"/>
    </row>
    <row r="112" spans="1:10" x14ac:dyDescent="0.2">
      <c r="A112" s="18" t="s">
        <v>941</v>
      </c>
      <c r="B112" s="10">
        <v>59926</v>
      </c>
      <c r="C112" s="12" t="s">
        <v>1019</v>
      </c>
      <c r="D112" s="8" t="s">
        <v>1020</v>
      </c>
      <c r="E112" s="7">
        <v>36</v>
      </c>
      <c r="F112" s="21">
        <f t="shared" si="1"/>
        <v>2.8992878942014241E-2</v>
      </c>
      <c r="G112" s="20">
        <f t="shared" si="2"/>
        <v>1</v>
      </c>
      <c r="H112" s="18">
        <v>1</v>
      </c>
      <c r="I112" s="23">
        <v>1</v>
      </c>
      <c r="J112" s="18"/>
    </row>
    <row r="113" spans="1:10" x14ac:dyDescent="0.2">
      <c r="A113" s="18" t="s">
        <v>941</v>
      </c>
      <c r="B113" s="10">
        <v>59926</v>
      </c>
      <c r="C113" s="12" t="s">
        <v>1019</v>
      </c>
      <c r="D113" s="8" t="s">
        <v>1021</v>
      </c>
      <c r="E113" s="7">
        <v>45</v>
      </c>
      <c r="F113" s="21">
        <f t="shared" si="1"/>
        <v>2.8992878942014241E-2</v>
      </c>
      <c r="G113" s="20">
        <f t="shared" si="2"/>
        <v>1</v>
      </c>
      <c r="H113" s="18">
        <v>1</v>
      </c>
      <c r="I113" s="23">
        <v>1</v>
      </c>
      <c r="J113" s="18"/>
    </row>
    <row r="114" spans="1:10" x14ac:dyDescent="0.2">
      <c r="A114" s="18" t="s">
        <v>1</v>
      </c>
      <c r="B114" s="18" t="s">
        <v>1</v>
      </c>
      <c r="C114" s="18" t="s">
        <v>1</v>
      </c>
      <c r="D114" s="18" t="s">
        <v>1</v>
      </c>
      <c r="E114" s="18" t="s">
        <v>1</v>
      </c>
      <c r="F114" s="18" t="s">
        <v>1</v>
      </c>
      <c r="G114" s="18" t="s">
        <v>1</v>
      </c>
      <c r="H114" s="18" t="s">
        <v>1</v>
      </c>
      <c r="I114" s="20" t="s">
        <v>1</v>
      </c>
      <c r="J114" s="18" t="s">
        <v>1</v>
      </c>
    </row>
    <row r="115" spans="1:10" x14ac:dyDescent="0.2">
      <c r="A115" s="18" t="s">
        <v>1</v>
      </c>
      <c r="B115" s="19" t="s">
        <v>138</v>
      </c>
      <c r="C115" s="18" t="s">
        <v>1</v>
      </c>
      <c r="D115" s="18" t="s">
        <v>1</v>
      </c>
      <c r="E115" s="18">
        <v>11796</v>
      </c>
      <c r="F115" s="18" t="s">
        <v>1</v>
      </c>
      <c r="G115" s="18">
        <v>330</v>
      </c>
      <c r="H115" s="18">
        <v>342</v>
      </c>
      <c r="I115" s="20">
        <v>342</v>
      </c>
      <c r="J115" s="15"/>
    </row>
    <row r="116" spans="1:10" x14ac:dyDescent="0.2">
      <c r="A116" s="15" t="s">
        <v>1</v>
      </c>
      <c r="B116" s="15"/>
      <c r="C116" s="15"/>
      <c r="D116" s="15"/>
      <c r="E116" s="15"/>
      <c r="F116" s="15"/>
      <c r="G116" s="15"/>
      <c r="H116" s="15"/>
      <c r="I116" s="15"/>
      <c r="J116" s="15"/>
    </row>
    <row r="117" spans="1:10" ht="12.6" customHeight="1" x14ac:dyDescent="0.2">
      <c r="A117" s="32" t="s">
        <v>631</v>
      </c>
      <c r="B117" s="31" t="s">
        <v>1</v>
      </c>
      <c r="C117" s="31" t="s">
        <v>1</v>
      </c>
      <c r="D117" s="31" t="s">
        <v>1</v>
      </c>
      <c r="E117" s="31" t="s">
        <v>1</v>
      </c>
      <c r="F117" s="31" t="s">
        <v>1</v>
      </c>
      <c r="G117" s="31" t="s">
        <v>1</v>
      </c>
      <c r="H117" s="31" t="s">
        <v>1</v>
      </c>
      <c r="I117" s="31" t="s">
        <v>1</v>
      </c>
      <c r="J117" s="31" t="s">
        <v>1</v>
      </c>
    </row>
    <row r="118" spans="1:10" x14ac:dyDescent="0.2">
      <c r="A118" s="31" t="s">
        <v>1</v>
      </c>
      <c r="B118" s="31" t="s">
        <v>1</v>
      </c>
      <c r="C118" s="31" t="s">
        <v>1</v>
      </c>
      <c r="D118" s="31" t="s">
        <v>1</v>
      </c>
      <c r="E118" s="31" t="s">
        <v>1</v>
      </c>
      <c r="F118" s="31" t="s">
        <v>1</v>
      </c>
      <c r="G118" s="31" t="s">
        <v>1</v>
      </c>
      <c r="H118" s="31" t="s">
        <v>1</v>
      </c>
      <c r="I118" s="31" t="s">
        <v>1</v>
      </c>
      <c r="J118" s="31" t="s">
        <v>1</v>
      </c>
    </row>
    <row r="119" spans="1:10" x14ac:dyDescent="0.2">
      <c r="A119" s="31" t="s">
        <v>1</v>
      </c>
      <c r="B119" s="31" t="s">
        <v>1</v>
      </c>
      <c r="C119" s="31" t="s">
        <v>1</v>
      </c>
      <c r="D119" s="31" t="s">
        <v>1</v>
      </c>
      <c r="E119" s="31" t="s">
        <v>1</v>
      </c>
      <c r="F119" s="31" t="s">
        <v>1</v>
      </c>
      <c r="G119" s="31" t="s">
        <v>1</v>
      </c>
      <c r="H119" s="31" t="s">
        <v>1</v>
      </c>
      <c r="I119" s="31" t="s">
        <v>1</v>
      </c>
      <c r="J119" s="31" t="s">
        <v>1</v>
      </c>
    </row>
    <row r="120" spans="1:10" x14ac:dyDescent="0.2">
      <c r="A120" s="15" t="s">
        <v>1</v>
      </c>
      <c r="B120" s="15"/>
      <c r="C120" s="15"/>
      <c r="D120" s="15"/>
      <c r="E120" s="15"/>
      <c r="F120" s="15"/>
      <c r="G120" s="15"/>
      <c r="H120" s="15"/>
      <c r="I120" s="15"/>
      <c r="J120" s="15"/>
    </row>
    <row r="121" spans="1:10" ht="12.6" customHeight="1" x14ac:dyDescent="0.2">
      <c r="A121" s="32" t="s">
        <v>632</v>
      </c>
      <c r="B121" s="31" t="s">
        <v>1</v>
      </c>
      <c r="C121" s="31" t="s">
        <v>1</v>
      </c>
      <c r="D121" s="31" t="s">
        <v>1</v>
      </c>
      <c r="E121" s="31" t="s">
        <v>1</v>
      </c>
      <c r="F121" s="31" t="s">
        <v>1</v>
      </c>
      <c r="G121" s="31" t="s">
        <v>1</v>
      </c>
      <c r="H121" s="31" t="s">
        <v>1</v>
      </c>
      <c r="I121" s="31" t="s">
        <v>1</v>
      </c>
      <c r="J121" s="31" t="s">
        <v>1</v>
      </c>
    </row>
    <row r="122" spans="1:10" x14ac:dyDescent="0.2">
      <c r="A122" s="31" t="s">
        <v>1</v>
      </c>
      <c r="B122" s="31" t="s">
        <v>1</v>
      </c>
      <c r="C122" s="31" t="s">
        <v>1</v>
      </c>
      <c r="D122" s="31" t="s">
        <v>1</v>
      </c>
      <c r="E122" s="31" t="s">
        <v>1</v>
      </c>
      <c r="F122" s="31" t="s">
        <v>1</v>
      </c>
      <c r="G122" s="31" t="s">
        <v>1</v>
      </c>
      <c r="H122" s="31" t="s">
        <v>1</v>
      </c>
      <c r="I122" s="31" t="s">
        <v>1</v>
      </c>
      <c r="J122" s="31" t="s">
        <v>1</v>
      </c>
    </row>
    <row r="123" spans="1:10" x14ac:dyDescent="0.2">
      <c r="A123" s="31" t="s">
        <v>1</v>
      </c>
      <c r="B123" s="31" t="s">
        <v>1</v>
      </c>
      <c r="C123" s="31" t="s">
        <v>1</v>
      </c>
      <c r="D123" s="31" t="s">
        <v>1</v>
      </c>
      <c r="E123" s="31" t="s">
        <v>1</v>
      </c>
      <c r="F123" s="31" t="s">
        <v>1</v>
      </c>
      <c r="G123" s="31" t="s">
        <v>1</v>
      </c>
      <c r="H123" s="31" t="s">
        <v>1</v>
      </c>
      <c r="I123" s="31" t="s">
        <v>1</v>
      </c>
      <c r="J123" s="31" t="s">
        <v>1</v>
      </c>
    </row>
    <row r="124" spans="1:10" x14ac:dyDescent="0.2">
      <c r="A124" s="31" t="s">
        <v>1</v>
      </c>
      <c r="B124" s="31" t="s">
        <v>1</v>
      </c>
      <c r="C124" s="31" t="s">
        <v>1</v>
      </c>
      <c r="D124" s="31" t="s">
        <v>1</v>
      </c>
      <c r="E124" s="31" t="s">
        <v>1</v>
      </c>
      <c r="F124" s="31" t="s">
        <v>1</v>
      </c>
      <c r="G124" s="31" t="s">
        <v>1</v>
      </c>
      <c r="H124" s="31" t="s">
        <v>1</v>
      </c>
      <c r="I124" s="31" t="s">
        <v>1</v>
      </c>
      <c r="J124" s="31" t="s">
        <v>1</v>
      </c>
    </row>
    <row r="125" spans="1:10" x14ac:dyDescent="0.2">
      <c r="A125" s="15" t="s">
        <v>1</v>
      </c>
      <c r="B125" s="15"/>
      <c r="C125" s="15"/>
      <c r="D125" s="15"/>
      <c r="E125" s="15"/>
      <c r="F125" s="15"/>
      <c r="G125" s="15"/>
      <c r="H125" s="15"/>
      <c r="I125" s="15"/>
      <c r="J125" s="15"/>
    </row>
    <row r="126" spans="1:10" ht="12.6" customHeight="1" x14ac:dyDescent="0.2">
      <c r="A126" s="34" t="s">
        <v>633</v>
      </c>
      <c r="B126" s="33"/>
      <c r="C126" s="33"/>
      <c r="D126" s="33"/>
      <c r="E126" s="33"/>
      <c r="F126" s="33"/>
      <c r="G126" s="33"/>
      <c r="H126" s="33"/>
      <c r="I126" s="33"/>
      <c r="J126" s="33"/>
    </row>
    <row r="127" spans="1:10" x14ac:dyDescent="0.2">
      <c r="A127" s="33"/>
      <c r="B127" s="33"/>
      <c r="C127" s="33"/>
      <c r="D127" s="33"/>
      <c r="E127" s="33"/>
      <c r="F127" s="33"/>
      <c r="G127" s="33"/>
      <c r="H127" s="33"/>
      <c r="I127" s="33"/>
      <c r="J127" s="33"/>
    </row>
    <row r="128" spans="1:10" x14ac:dyDescent="0.2">
      <c r="A128" s="16" t="s">
        <v>1</v>
      </c>
      <c r="B128" s="16" t="s">
        <v>1</v>
      </c>
      <c r="C128" s="16" t="s">
        <v>1</v>
      </c>
      <c r="D128" s="16" t="s">
        <v>1</v>
      </c>
      <c r="E128" s="16" t="s">
        <v>1</v>
      </c>
      <c r="F128" s="16" t="s">
        <v>1</v>
      </c>
      <c r="G128" s="16" t="s">
        <v>1</v>
      </c>
      <c r="H128" s="16" t="s">
        <v>1</v>
      </c>
      <c r="I128" s="16" t="s">
        <v>1</v>
      </c>
      <c r="J128" s="16" t="s">
        <v>1</v>
      </c>
    </row>
    <row r="129" spans="1:10" ht="12.6" customHeight="1" x14ac:dyDescent="0.2">
      <c r="A129" s="32" t="s">
        <v>634</v>
      </c>
      <c r="B129" s="31" t="s">
        <v>1</v>
      </c>
      <c r="C129" s="31" t="s">
        <v>1</v>
      </c>
      <c r="D129" s="31" t="s">
        <v>1</v>
      </c>
      <c r="E129" s="31" t="s">
        <v>1</v>
      </c>
      <c r="F129" s="31" t="s">
        <v>1</v>
      </c>
      <c r="G129" s="31" t="s">
        <v>1</v>
      </c>
      <c r="H129" s="31" t="s">
        <v>1</v>
      </c>
      <c r="I129" s="31" t="s">
        <v>1</v>
      </c>
      <c r="J129" s="31" t="s">
        <v>1</v>
      </c>
    </row>
    <row r="130" spans="1:10" x14ac:dyDescent="0.2">
      <c r="A130" s="31" t="s">
        <v>1</v>
      </c>
      <c r="B130" s="31" t="s">
        <v>1</v>
      </c>
      <c r="C130" s="31" t="s">
        <v>1</v>
      </c>
      <c r="D130" s="31" t="s">
        <v>1</v>
      </c>
      <c r="E130" s="31" t="s">
        <v>1</v>
      </c>
      <c r="F130" s="31" t="s">
        <v>1</v>
      </c>
      <c r="G130" s="31" t="s">
        <v>1</v>
      </c>
      <c r="H130" s="31" t="s">
        <v>1</v>
      </c>
      <c r="I130" s="31" t="s">
        <v>1</v>
      </c>
      <c r="J130" s="31" t="s">
        <v>1</v>
      </c>
    </row>
    <row r="131" spans="1:10" x14ac:dyDescent="0.2">
      <c r="A131" s="31" t="s">
        <v>1</v>
      </c>
      <c r="B131" s="31" t="s">
        <v>1</v>
      </c>
      <c r="C131" s="31" t="s">
        <v>1</v>
      </c>
      <c r="D131" s="31" t="s">
        <v>1</v>
      </c>
      <c r="E131" s="31" t="s">
        <v>1</v>
      </c>
      <c r="F131" s="31" t="s">
        <v>1</v>
      </c>
      <c r="G131" s="31" t="s">
        <v>1</v>
      </c>
      <c r="H131" s="31" t="s">
        <v>1</v>
      </c>
      <c r="I131" s="31" t="s">
        <v>1</v>
      </c>
      <c r="J131" s="31" t="s">
        <v>1</v>
      </c>
    </row>
    <row r="132" spans="1:10" x14ac:dyDescent="0.2">
      <c r="A132" s="31" t="s">
        <v>1</v>
      </c>
      <c r="B132" s="31" t="s">
        <v>1</v>
      </c>
      <c r="C132" s="31" t="s">
        <v>1</v>
      </c>
      <c r="D132" s="31" t="s">
        <v>1</v>
      </c>
      <c r="E132" s="31" t="s">
        <v>1</v>
      </c>
      <c r="F132" s="31" t="s">
        <v>1</v>
      </c>
      <c r="G132" s="31" t="s">
        <v>1</v>
      </c>
      <c r="H132" s="31" t="s">
        <v>1</v>
      </c>
      <c r="I132" s="31" t="s">
        <v>1</v>
      </c>
      <c r="J132" s="31" t="s">
        <v>1</v>
      </c>
    </row>
    <row r="133" spans="1:10" x14ac:dyDescent="0.2">
      <c r="A133" s="15" t="s">
        <v>1</v>
      </c>
      <c r="B133" s="15"/>
      <c r="C133" s="15"/>
      <c r="D133" s="15"/>
      <c r="E133" s="15"/>
      <c r="F133" s="15"/>
      <c r="G133" s="15"/>
      <c r="H133" s="15"/>
      <c r="I133" s="15"/>
      <c r="J133" s="15"/>
    </row>
  </sheetData>
  <mergeCells count="12">
    <mergeCell ref="A2:J2"/>
    <mergeCell ref="A4:E4"/>
    <mergeCell ref="F4:H4"/>
    <mergeCell ref="A1:J1"/>
    <mergeCell ref="A5:E5"/>
    <mergeCell ref="F5:H5"/>
    <mergeCell ref="A6:E6"/>
    <mergeCell ref="F6:H6"/>
    <mergeCell ref="A129:J132"/>
    <mergeCell ref="A117:J119"/>
    <mergeCell ref="A121:J124"/>
    <mergeCell ref="A126:J12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27056-056D-4831-9784-958A2AAE6865}">
  <dimension ref="A1:K148"/>
  <sheetViews>
    <sheetView zoomScaleNormal="100"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29" t="s">
        <v>0</v>
      </c>
      <c r="B1" s="25" t="s">
        <v>1</v>
      </c>
      <c r="C1" s="25" t="s">
        <v>1</v>
      </c>
      <c r="D1" s="25" t="s">
        <v>1</v>
      </c>
      <c r="E1" s="25" t="s">
        <v>1</v>
      </c>
      <c r="F1" s="25" t="s">
        <v>1</v>
      </c>
      <c r="G1" s="25" t="s">
        <v>1</v>
      </c>
      <c r="H1" s="25" t="s">
        <v>1</v>
      </c>
      <c r="I1" s="25" t="s">
        <v>1</v>
      </c>
      <c r="J1" s="25" t="s">
        <v>1</v>
      </c>
      <c r="K1" s="25" t="s">
        <v>1</v>
      </c>
    </row>
    <row r="2" spans="1:11" x14ac:dyDescent="0.2">
      <c r="A2" s="29" t="s">
        <v>1022</v>
      </c>
      <c r="B2" s="25" t="s">
        <v>1</v>
      </c>
      <c r="C2" s="25" t="s">
        <v>1</v>
      </c>
      <c r="D2" s="25" t="s">
        <v>1</v>
      </c>
      <c r="E2" s="25" t="s">
        <v>1</v>
      </c>
      <c r="F2" s="25" t="s">
        <v>1</v>
      </c>
      <c r="G2" s="25" t="s">
        <v>1</v>
      </c>
      <c r="H2" s="25" t="s">
        <v>1</v>
      </c>
      <c r="I2" s="25" t="s">
        <v>1</v>
      </c>
      <c r="J2" s="25" t="s">
        <v>1</v>
      </c>
      <c r="K2" s="25" t="s">
        <v>1</v>
      </c>
    </row>
    <row r="3" spans="1:11" x14ac:dyDescent="0.2">
      <c r="A3" s="15" t="s">
        <v>1</v>
      </c>
      <c r="B3" s="15"/>
      <c r="C3" s="15"/>
      <c r="D3" s="15"/>
      <c r="E3" s="15"/>
      <c r="F3" s="15"/>
      <c r="G3" s="15"/>
      <c r="H3" s="15"/>
      <c r="I3" s="15"/>
      <c r="J3" s="15"/>
      <c r="K3" s="15"/>
    </row>
    <row r="4" spans="1:11" ht="30" customHeight="1" x14ac:dyDescent="0.2">
      <c r="A4" s="26" t="s">
        <v>2872</v>
      </c>
      <c r="B4" s="27" t="s">
        <v>1</v>
      </c>
      <c r="C4" s="27" t="s">
        <v>1</v>
      </c>
      <c r="D4" s="27" t="s">
        <v>1</v>
      </c>
      <c r="E4" s="27" t="s">
        <v>1</v>
      </c>
      <c r="F4" s="28">
        <v>721</v>
      </c>
      <c r="G4" s="27" t="s">
        <v>1</v>
      </c>
      <c r="H4" s="27" t="s">
        <v>1</v>
      </c>
      <c r="I4" s="15"/>
      <c r="J4" s="15"/>
      <c r="K4" s="15"/>
    </row>
    <row r="5" spans="1:11" ht="30" customHeight="1" x14ac:dyDescent="0.2">
      <c r="A5" s="26" t="s">
        <v>2873</v>
      </c>
      <c r="B5" s="27" t="s">
        <v>1</v>
      </c>
      <c r="C5" s="27" t="s">
        <v>1</v>
      </c>
      <c r="D5" s="27" t="s">
        <v>1</v>
      </c>
      <c r="E5" s="27" t="s">
        <v>1</v>
      </c>
      <c r="F5" s="28" t="s">
        <v>3</v>
      </c>
      <c r="G5" s="27" t="s">
        <v>1</v>
      </c>
      <c r="H5" s="27" t="s">
        <v>1</v>
      </c>
      <c r="I5" s="15"/>
      <c r="J5" s="15"/>
      <c r="K5" s="15"/>
    </row>
    <row r="6" spans="1:11" ht="30" customHeight="1" x14ac:dyDescent="0.2">
      <c r="A6" s="26" t="s">
        <v>2874</v>
      </c>
      <c r="B6" s="27" t="s">
        <v>1</v>
      </c>
      <c r="C6" s="27" t="s">
        <v>1</v>
      </c>
      <c r="D6" s="27" t="s">
        <v>1</v>
      </c>
      <c r="E6" s="27" t="s">
        <v>1</v>
      </c>
      <c r="F6" s="28">
        <v>721</v>
      </c>
      <c r="G6" s="27" t="s">
        <v>1</v>
      </c>
      <c r="H6" s="27" t="s">
        <v>1</v>
      </c>
      <c r="I6" s="15"/>
      <c r="J6" s="15"/>
      <c r="K6" s="15"/>
    </row>
    <row r="7" spans="1:11" x14ac:dyDescent="0.2">
      <c r="A7" s="15" t="s">
        <v>1</v>
      </c>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19" t="s">
        <v>4</v>
      </c>
      <c r="B9" s="19" t="s">
        <v>5</v>
      </c>
      <c r="C9" s="19" t="s">
        <v>6</v>
      </c>
      <c r="D9" s="19" t="s">
        <v>7</v>
      </c>
      <c r="E9" s="17" t="s">
        <v>8</v>
      </c>
      <c r="F9" s="19" t="s">
        <v>9</v>
      </c>
      <c r="G9" s="19" t="s">
        <v>10</v>
      </c>
      <c r="H9" s="19" t="s">
        <v>11</v>
      </c>
      <c r="I9" s="19" t="s">
        <v>12</v>
      </c>
      <c r="J9" s="19" t="s">
        <v>13</v>
      </c>
      <c r="K9" s="15"/>
    </row>
    <row r="10" spans="1:11" x14ac:dyDescent="0.2">
      <c r="A10" s="18" t="s">
        <v>1023</v>
      </c>
      <c r="B10" s="18" t="s">
        <v>1024</v>
      </c>
      <c r="C10" s="18" t="s">
        <v>1025</v>
      </c>
      <c r="D10" s="18" t="s">
        <v>18</v>
      </c>
      <c r="E10" s="3">
        <v>296</v>
      </c>
      <c r="F10" s="21">
        <f>$F$6/$E$130</f>
        <v>4.7878345175642475E-2</v>
      </c>
      <c r="G10" s="18">
        <f>ROUND(E10*F10, 0)</f>
        <v>14</v>
      </c>
      <c r="H10" s="18">
        <v>14</v>
      </c>
      <c r="I10" s="23">
        <v>14</v>
      </c>
      <c r="J10" s="18" t="s">
        <v>1026</v>
      </c>
      <c r="K10" s="15"/>
    </row>
    <row r="11" spans="1:11" x14ac:dyDescent="0.2">
      <c r="A11" s="18" t="s">
        <v>1023</v>
      </c>
      <c r="B11" s="18" t="s">
        <v>1027</v>
      </c>
      <c r="C11" s="18" t="s">
        <v>1028</v>
      </c>
      <c r="D11" s="18" t="s">
        <v>194</v>
      </c>
      <c r="E11" s="3">
        <v>697</v>
      </c>
      <c r="F11" s="21">
        <f>$F$6/$E$130</f>
        <v>4.7878345175642475E-2</v>
      </c>
      <c r="G11" s="20">
        <f t="shared" ref="G11:G73" si="0">ROUND(E11*F11, 0)</f>
        <v>33</v>
      </c>
      <c r="H11" s="18">
        <v>34</v>
      </c>
      <c r="I11" s="23">
        <v>34</v>
      </c>
      <c r="J11" s="18" t="s">
        <v>1029</v>
      </c>
      <c r="K11" s="15"/>
    </row>
    <row r="12" spans="1:11" x14ac:dyDescent="0.2">
      <c r="A12" s="18" t="s">
        <v>1023</v>
      </c>
      <c r="B12" s="18" t="s">
        <v>1027</v>
      </c>
      <c r="C12" s="18" t="s">
        <v>1028</v>
      </c>
      <c r="D12" s="18" t="s">
        <v>251</v>
      </c>
      <c r="E12" s="3">
        <v>0</v>
      </c>
      <c r="F12" s="21">
        <f>$F$6/$E$130</f>
        <v>4.7878345175642475E-2</v>
      </c>
      <c r="G12" s="20">
        <f t="shared" si="0"/>
        <v>0</v>
      </c>
      <c r="H12" s="18">
        <v>0</v>
      </c>
      <c r="I12" s="23">
        <v>0</v>
      </c>
      <c r="J12" s="18" t="s">
        <v>1030</v>
      </c>
      <c r="K12" s="15"/>
    </row>
    <row r="13" spans="1:11" x14ac:dyDescent="0.2">
      <c r="A13" s="18" t="s">
        <v>1023</v>
      </c>
      <c r="B13" s="18" t="s">
        <v>1027</v>
      </c>
      <c r="C13" s="18" t="s">
        <v>1028</v>
      </c>
      <c r="D13" s="18" t="s">
        <v>136</v>
      </c>
      <c r="E13" s="3">
        <v>2</v>
      </c>
      <c r="F13" s="21">
        <f>$F$6/$E$130</f>
        <v>4.7878345175642475E-2</v>
      </c>
      <c r="G13" s="20">
        <f t="shared" si="0"/>
        <v>0</v>
      </c>
      <c r="H13" s="18">
        <v>0</v>
      </c>
      <c r="I13" s="23">
        <v>0</v>
      </c>
      <c r="J13" s="18" t="s">
        <v>1031</v>
      </c>
      <c r="K13" s="15"/>
    </row>
    <row r="14" spans="1:11" x14ac:dyDescent="0.2">
      <c r="A14" s="18" t="s">
        <v>1023</v>
      </c>
      <c r="B14" s="18" t="s">
        <v>1027</v>
      </c>
      <c r="C14" s="18" t="s">
        <v>1028</v>
      </c>
      <c r="D14" s="18" t="s">
        <v>237</v>
      </c>
      <c r="E14" s="3">
        <v>2</v>
      </c>
      <c r="F14" s="21">
        <f>$F$6/$E$130</f>
        <v>4.7878345175642475E-2</v>
      </c>
      <c r="G14" s="20">
        <f t="shared" si="0"/>
        <v>0</v>
      </c>
      <c r="H14" s="18">
        <v>0</v>
      </c>
      <c r="I14" s="23">
        <v>0</v>
      </c>
      <c r="J14" s="18" t="s">
        <v>254</v>
      </c>
      <c r="K14" s="15"/>
    </row>
    <row r="15" spans="1:11" x14ac:dyDescent="0.2">
      <c r="A15" s="18" t="s">
        <v>1023</v>
      </c>
      <c r="B15" s="18" t="s">
        <v>1027</v>
      </c>
      <c r="C15" s="18" t="s">
        <v>1028</v>
      </c>
      <c r="D15" s="18" t="s">
        <v>119</v>
      </c>
      <c r="E15" s="3">
        <v>17</v>
      </c>
      <c r="F15" s="21">
        <f>$F$6/$E$130</f>
        <v>4.7878345175642475E-2</v>
      </c>
      <c r="G15" s="20">
        <f t="shared" si="0"/>
        <v>1</v>
      </c>
      <c r="H15" s="18">
        <v>1</v>
      </c>
      <c r="I15" s="23">
        <v>1</v>
      </c>
      <c r="J15" s="18" t="s">
        <v>1032</v>
      </c>
      <c r="K15" s="15"/>
    </row>
    <row r="16" spans="1:11" x14ac:dyDescent="0.2">
      <c r="A16" s="18" t="s">
        <v>1023</v>
      </c>
      <c r="B16" s="18" t="s">
        <v>1033</v>
      </c>
      <c r="C16" s="18" t="s">
        <v>1034</v>
      </c>
      <c r="D16" s="18" t="s">
        <v>15</v>
      </c>
      <c r="E16" s="3">
        <v>203</v>
      </c>
      <c r="F16" s="21">
        <f>$F$6/$E$130</f>
        <v>4.7878345175642475E-2</v>
      </c>
      <c r="G16" s="20">
        <f t="shared" si="0"/>
        <v>10</v>
      </c>
      <c r="H16" s="18">
        <v>10</v>
      </c>
      <c r="I16" s="23">
        <v>10</v>
      </c>
      <c r="J16" s="18" t="s">
        <v>1035</v>
      </c>
    </row>
    <row r="17" spans="1:10" x14ac:dyDescent="0.2">
      <c r="A17" s="18" t="s">
        <v>1023</v>
      </c>
      <c r="B17" s="18" t="s">
        <v>1033</v>
      </c>
      <c r="C17" s="18" t="s">
        <v>1034</v>
      </c>
      <c r="D17" s="18" t="s">
        <v>16</v>
      </c>
      <c r="E17" s="3">
        <v>212</v>
      </c>
      <c r="F17" s="21">
        <f>$F$6/$E$130</f>
        <v>4.7878345175642475E-2</v>
      </c>
      <c r="G17" s="20">
        <f t="shared" si="0"/>
        <v>10</v>
      </c>
      <c r="H17" s="18">
        <v>10</v>
      </c>
      <c r="I17" s="23">
        <v>10</v>
      </c>
      <c r="J17" s="18" t="s">
        <v>1036</v>
      </c>
    </row>
    <row r="18" spans="1:10" ht="38.25" x14ac:dyDescent="0.2">
      <c r="A18" s="18" t="s">
        <v>1023</v>
      </c>
      <c r="B18" s="18" t="s">
        <v>220</v>
      </c>
      <c r="C18" s="18" t="s">
        <v>1037</v>
      </c>
      <c r="D18" s="18" t="s">
        <v>327</v>
      </c>
      <c r="E18" s="3">
        <v>0</v>
      </c>
      <c r="F18" s="21">
        <f>$F$6/$E$130</f>
        <v>4.7878345175642475E-2</v>
      </c>
      <c r="G18" s="20">
        <f t="shared" si="0"/>
        <v>0</v>
      </c>
      <c r="H18" s="18">
        <v>0</v>
      </c>
      <c r="I18" s="23">
        <v>0</v>
      </c>
      <c r="J18" s="18" t="s">
        <v>1038</v>
      </c>
    </row>
    <row r="19" spans="1:10" ht="38.25" x14ac:dyDescent="0.2">
      <c r="A19" s="18" t="s">
        <v>1023</v>
      </c>
      <c r="B19" s="18" t="s">
        <v>220</v>
      </c>
      <c r="C19" s="18" t="s">
        <v>1037</v>
      </c>
      <c r="D19" s="18" t="s">
        <v>19</v>
      </c>
      <c r="E19" s="3">
        <v>0</v>
      </c>
      <c r="F19" s="21">
        <f>$F$6/$E$130</f>
        <v>4.7878345175642475E-2</v>
      </c>
      <c r="G19" s="20">
        <f t="shared" si="0"/>
        <v>0</v>
      </c>
      <c r="H19" s="18">
        <v>0</v>
      </c>
      <c r="I19" s="23">
        <v>0</v>
      </c>
      <c r="J19" s="18" t="s">
        <v>1038</v>
      </c>
    </row>
    <row r="20" spans="1:10" ht="38.25" x14ac:dyDescent="0.2">
      <c r="A20" s="18" t="s">
        <v>1023</v>
      </c>
      <c r="B20" s="18" t="s">
        <v>220</v>
      </c>
      <c r="C20" s="18" t="s">
        <v>1037</v>
      </c>
      <c r="D20" s="18" t="s">
        <v>249</v>
      </c>
      <c r="E20" s="3">
        <v>0</v>
      </c>
      <c r="F20" s="21">
        <f>$F$6/$E$130</f>
        <v>4.7878345175642475E-2</v>
      </c>
      <c r="G20" s="20">
        <f t="shared" si="0"/>
        <v>0</v>
      </c>
      <c r="H20" s="18">
        <v>0</v>
      </c>
      <c r="I20" s="23">
        <v>0</v>
      </c>
      <c r="J20" s="18" t="s">
        <v>1039</v>
      </c>
    </row>
    <row r="21" spans="1:10" ht="38.25" x14ac:dyDescent="0.2">
      <c r="A21" s="18" t="s">
        <v>1023</v>
      </c>
      <c r="B21" s="18" t="s">
        <v>220</v>
      </c>
      <c r="C21" s="18" t="s">
        <v>1037</v>
      </c>
      <c r="D21" s="18" t="s">
        <v>54</v>
      </c>
      <c r="E21" s="3">
        <v>0</v>
      </c>
      <c r="F21" s="21">
        <f>$F$6/$E$130</f>
        <v>4.7878345175642475E-2</v>
      </c>
      <c r="G21" s="20">
        <f t="shared" si="0"/>
        <v>0</v>
      </c>
      <c r="H21" s="18">
        <v>0</v>
      </c>
      <c r="I21" s="23">
        <v>0</v>
      </c>
      <c r="J21" s="18" t="s">
        <v>1040</v>
      </c>
    </row>
    <row r="22" spans="1:10" ht="38.25" x14ac:dyDescent="0.2">
      <c r="A22" s="18" t="s">
        <v>1023</v>
      </c>
      <c r="B22" s="18" t="s">
        <v>220</v>
      </c>
      <c r="C22" s="18" t="s">
        <v>1037</v>
      </c>
      <c r="D22" s="18" t="s">
        <v>131</v>
      </c>
      <c r="E22" s="3">
        <v>0</v>
      </c>
      <c r="F22" s="21">
        <f>$F$6/$E$130</f>
        <v>4.7878345175642475E-2</v>
      </c>
      <c r="G22" s="20">
        <f t="shared" si="0"/>
        <v>0</v>
      </c>
      <c r="H22" s="18">
        <v>0</v>
      </c>
      <c r="I22" s="23">
        <v>0</v>
      </c>
      <c r="J22" s="18" t="s">
        <v>1041</v>
      </c>
    </row>
    <row r="23" spans="1:10" ht="38.25" x14ac:dyDescent="0.2">
      <c r="A23" s="18" t="s">
        <v>1023</v>
      </c>
      <c r="B23" s="18" t="s">
        <v>220</v>
      </c>
      <c r="C23" s="18" t="s">
        <v>1037</v>
      </c>
      <c r="D23" s="18" t="s">
        <v>77</v>
      </c>
      <c r="E23" s="3">
        <v>0</v>
      </c>
      <c r="F23" s="21">
        <f>$F$6/$E$130</f>
        <v>4.7878345175642475E-2</v>
      </c>
      <c r="G23" s="20">
        <f t="shared" si="0"/>
        <v>0</v>
      </c>
      <c r="H23" s="18">
        <v>0</v>
      </c>
      <c r="I23" s="23">
        <v>0</v>
      </c>
      <c r="J23" s="18" t="s">
        <v>1041</v>
      </c>
    </row>
    <row r="24" spans="1:10" ht="38.25" x14ac:dyDescent="0.2">
      <c r="A24" s="18" t="s">
        <v>1023</v>
      </c>
      <c r="B24" s="18" t="s">
        <v>220</v>
      </c>
      <c r="C24" s="18" t="s">
        <v>1037</v>
      </c>
      <c r="D24" s="18" t="s">
        <v>74</v>
      </c>
      <c r="E24" s="3">
        <v>0</v>
      </c>
      <c r="F24" s="21">
        <f>$F$6/$E$130</f>
        <v>4.7878345175642475E-2</v>
      </c>
      <c r="G24" s="20">
        <f t="shared" si="0"/>
        <v>0</v>
      </c>
      <c r="H24" s="18">
        <v>0</v>
      </c>
      <c r="I24" s="23">
        <v>0</v>
      </c>
      <c r="J24" s="18" t="s">
        <v>1042</v>
      </c>
    </row>
    <row r="25" spans="1:10" ht="38.25" x14ac:dyDescent="0.2">
      <c r="A25" s="18" t="s">
        <v>1023</v>
      </c>
      <c r="B25" s="18" t="s">
        <v>220</v>
      </c>
      <c r="C25" s="18" t="s">
        <v>1037</v>
      </c>
      <c r="D25" s="18" t="s">
        <v>80</v>
      </c>
      <c r="E25" s="3">
        <v>0</v>
      </c>
      <c r="F25" s="21">
        <f>$F$6/$E$130</f>
        <v>4.7878345175642475E-2</v>
      </c>
      <c r="G25" s="20">
        <f t="shared" si="0"/>
        <v>0</v>
      </c>
      <c r="H25" s="18">
        <v>0</v>
      </c>
      <c r="I25" s="23">
        <v>0</v>
      </c>
      <c r="J25" s="18" t="s">
        <v>1042</v>
      </c>
    </row>
    <row r="26" spans="1:10" x14ac:dyDescent="0.2">
      <c r="A26" s="18" t="s">
        <v>1023</v>
      </c>
      <c r="B26" s="18" t="s">
        <v>1043</v>
      </c>
      <c r="C26" s="18" t="s">
        <v>1044</v>
      </c>
      <c r="D26" s="18" t="s">
        <v>497</v>
      </c>
      <c r="E26" s="3">
        <v>1</v>
      </c>
      <c r="F26" s="21">
        <f>$F$6/$E$130</f>
        <v>4.7878345175642475E-2</v>
      </c>
      <c r="G26" s="20">
        <f t="shared" si="0"/>
        <v>0</v>
      </c>
      <c r="H26" s="18">
        <v>0</v>
      </c>
      <c r="I26" s="23">
        <v>0</v>
      </c>
      <c r="J26" s="18" t="s">
        <v>1045</v>
      </c>
    </row>
    <row r="27" spans="1:10" ht="25.5" x14ac:dyDescent="0.2">
      <c r="A27" s="18" t="s">
        <v>1023</v>
      </c>
      <c r="B27" s="18" t="s">
        <v>1046</v>
      </c>
      <c r="C27" s="18" t="s">
        <v>1047</v>
      </c>
      <c r="D27" s="18" t="s">
        <v>16</v>
      </c>
      <c r="E27" s="3">
        <v>5</v>
      </c>
      <c r="F27" s="21">
        <f>$F$6/$E$130</f>
        <v>4.7878345175642475E-2</v>
      </c>
      <c r="G27" s="20">
        <f t="shared" si="0"/>
        <v>0</v>
      </c>
      <c r="H27" s="18">
        <v>0</v>
      </c>
      <c r="I27" s="23">
        <v>0</v>
      </c>
      <c r="J27" s="18" t="s">
        <v>1048</v>
      </c>
    </row>
    <row r="28" spans="1:10" x14ac:dyDescent="0.2">
      <c r="A28" s="18" t="s">
        <v>1023</v>
      </c>
      <c r="B28" s="18" t="s">
        <v>1049</v>
      </c>
      <c r="C28" s="18" t="s">
        <v>1050</v>
      </c>
      <c r="D28" s="18" t="s">
        <v>18</v>
      </c>
      <c r="E28" s="3">
        <v>47</v>
      </c>
      <c r="F28" s="21">
        <f>$F$6/$E$130</f>
        <v>4.7878345175642475E-2</v>
      </c>
      <c r="G28" s="20">
        <f t="shared" si="0"/>
        <v>2</v>
      </c>
      <c r="H28" s="18">
        <v>2</v>
      </c>
      <c r="I28" s="23">
        <v>2</v>
      </c>
      <c r="J28" s="18" t="s">
        <v>1051</v>
      </c>
    </row>
    <row r="29" spans="1:10" x14ac:dyDescent="0.2">
      <c r="A29" s="18" t="s">
        <v>1023</v>
      </c>
      <c r="B29" s="18" t="s">
        <v>1049</v>
      </c>
      <c r="C29" s="18" t="s">
        <v>1050</v>
      </c>
      <c r="D29" s="18" t="s">
        <v>15</v>
      </c>
      <c r="E29" s="3">
        <v>49</v>
      </c>
      <c r="F29" s="21">
        <f>$F$6/$E$130</f>
        <v>4.7878345175642475E-2</v>
      </c>
      <c r="G29" s="20">
        <f t="shared" si="0"/>
        <v>2</v>
      </c>
      <c r="H29" s="18">
        <v>2</v>
      </c>
      <c r="I29" s="23">
        <v>2</v>
      </c>
      <c r="J29" s="18" t="s">
        <v>1052</v>
      </c>
    </row>
    <row r="30" spans="1:10" x14ac:dyDescent="0.2">
      <c r="A30" s="18" t="s">
        <v>1023</v>
      </c>
      <c r="B30" s="18" t="s">
        <v>1049</v>
      </c>
      <c r="C30" s="18" t="s">
        <v>1050</v>
      </c>
      <c r="D30" s="18" t="s">
        <v>16</v>
      </c>
      <c r="E30" s="3">
        <v>365</v>
      </c>
      <c r="F30" s="21">
        <f>$F$6/$E$130</f>
        <v>4.7878345175642475E-2</v>
      </c>
      <c r="G30" s="20">
        <f t="shared" si="0"/>
        <v>17</v>
      </c>
      <c r="H30" s="18">
        <v>17</v>
      </c>
      <c r="I30" s="23">
        <v>17</v>
      </c>
      <c r="J30" s="18" t="s">
        <v>1053</v>
      </c>
    </row>
    <row r="31" spans="1:10" x14ac:dyDescent="0.2">
      <c r="A31" s="18" t="s">
        <v>1023</v>
      </c>
      <c r="B31" s="18" t="s">
        <v>1054</v>
      </c>
      <c r="C31" s="18" t="s">
        <v>1055</v>
      </c>
      <c r="D31" s="18" t="s">
        <v>497</v>
      </c>
      <c r="E31" s="3">
        <v>0</v>
      </c>
      <c r="F31" s="21">
        <f>$F$6/$E$130</f>
        <v>4.7878345175642475E-2</v>
      </c>
      <c r="G31" s="20">
        <f t="shared" si="0"/>
        <v>0</v>
      </c>
      <c r="H31" s="18">
        <v>0</v>
      </c>
      <c r="I31" s="23">
        <v>0</v>
      </c>
      <c r="J31" s="18" t="s">
        <v>401</v>
      </c>
    </row>
    <row r="32" spans="1:10" x14ac:dyDescent="0.2">
      <c r="A32" s="18" t="s">
        <v>1023</v>
      </c>
      <c r="B32" s="18" t="s">
        <v>1056</v>
      </c>
      <c r="C32" s="18" t="s">
        <v>1057</v>
      </c>
      <c r="D32" s="18" t="s">
        <v>251</v>
      </c>
      <c r="E32" s="3">
        <v>101</v>
      </c>
      <c r="F32" s="21">
        <f>$F$6/$E$130</f>
        <v>4.7878345175642475E-2</v>
      </c>
      <c r="G32" s="20">
        <f t="shared" si="0"/>
        <v>5</v>
      </c>
      <c r="H32" s="18">
        <v>5</v>
      </c>
      <c r="I32" s="23">
        <v>5</v>
      </c>
      <c r="J32" s="18" t="s">
        <v>1058</v>
      </c>
    </row>
    <row r="33" spans="1:10" x14ac:dyDescent="0.2">
      <c r="A33" s="18" t="s">
        <v>1023</v>
      </c>
      <c r="B33" s="18" t="s">
        <v>1056</v>
      </c>
      <c r="C33" s="18" t="s">
        <v>1057</v>
      </c>
      <c r="D33" s="18" t="s">
        <v>641</v>
      </c>
      <c r="E33" s="3">
        <v>4</v>
      </c>
      <c r="F33" s="21">
        <f>$F$6/$E$130</f>
        <v>4.7878345175642475E-2</v>
      </c>
      <c r="G33" s="20">
        <f t="shared" si="0"/>
        <v>0</v>
      </c>
      <c r="H33" s="18">
        <v>0</v>
      </c>
      <c r="I33" s="23">
        <v>0</v>
      </c>
      <c r="J33" s="18" t="s">
        <v>1059</v>
      </c>
    </row>
    <row r="34" spans="1:10" x14ac:dyDescent="0.2">
      <c r="A34" s="18" t="s">
        <v>1023</v>
      </c>
      <c r="B34" s="18" t="s">
        <v>1060</v>
      </c>
      <c r="C34" s="18" t="s">
        <v>1061</v>
      </c>
      <c r="D34" s="18" t="s">
        <v>1062</v>
      </c>
      <c r="E34" s="3">
        <v>0</v>
      </c>
      <c r="F34" s="21">
        <f>$F$6/$E$130</f>
        <v>4.7878345175642475E-2</v>
      </c>
      <c r="G34" s="20">
        <f t="shared" si="0"/>
        <v>0</v>
      </c>
      <c r="H34" s="18">
        <v>0</v>
      </c>
      <c r="I34" s="23">
        <v>0</v>
      </c>
      <c r="J34" s="18" t="s">
        <v>431</v>
      </c>
    </row>
    <row r="35" spans="1:10" x14ac:dyDescent="0.2">
      <c r="A35" s="18" t="s">
        <v>1023</v>
      </c>
      <c r="B35" s="18" t="s">
        <v>1060</v>
      </c>
      <c r="C35" s="18" t="s">
        <v>1061</v>
      </c>
      <c r="D35" s="18" t="s">
        <v>1063</v>
      </c>
      <c r="E35" s="3">
        <v>0</v>
      </c>
      <c r="F35" s="21">
        <f>$F$6/$E$130</f>
        <v>4.7878345175642475E-2</v>
      </c>
      <c r="G35" s="20">
        <f t="shared" si="0"/>
        <v>0</v>
      </c>
      <c r="H35" s="18">
        <v>0</v>
      </c>
      <c r="I35" s="23">
        <v>0</v>
      </c>
      <c r="J35" s="18" t="s">
        <v>431</v>
      </c>
    </row>
    <row r="36" spans="1:10" x14ac:dyDescent="0.2">
      <c r="A36" s="18" t="s">
        <v>1023</v>
      </c>
      <c r="B36" s="18" t="s">
        <v>1064</v>
      </c>
      <c r="C36" s="18" t="s">
        <v>1065</v>
      </c>
      <c r="D36" s="18" t="s">
        <v>18</v>
      </c>
      <c r="E36" s="3">
        <v>802</v>
      </c>
      <c r="F36" s="21">
        <f>$F$6/$E$130</f>
        <v>4.7878345175642475E-2</v>
      </c>
      <c r="G36" s="20">
        <f t="shared" si="0"/>
        <v>38</v>
      </c>
      <c r="H36" s="18">
        <v>39</v>
      </c>
      <c r="I36" s="23">
        <v>39</v>
      </c>
      <c r="J36" s="18" t="s">
        <v>1066</v>
      </c>
    </row>
    <row r="37" spans="1:10" x14ac:dyDescent="0.2">
      <c r="A37" s="18" t="s">
        <v>1023</v>
      </c>
      <c r="B37" s="18" t="s">
        <v>1064</v>
      </c>
      <c r="C37" s="18" t="s">
        <v>1065</v>
      </c>
      <c r="D37" s="18" t="s">
        <v>15</v>
      </c>
      <c r="E37" s="3">
        <v>793</v>
      </c>
      <c r="F37" s="21">
        <f>$F$6/$E$130</f>
        <v>4.7878345175642475E-2</v>
      </c>
      <c r="G37" s="20">
        <f t="shared" si="0"/>
        <v>38</v>
      </c>
      <c r="H37" s="18">
        <v>39</v>
      </c>
      <c r="I37" s="23">
        <v>39</v>
      </c>
      <c r="J37" s="18" t="s">
        <v>1067</v>
      </c>
    </row>
    <row r="38" spans="1:10" x14ac:dyDescent="0.2">
      <c r="A38" s="18" t="s">
        <v>1023</v>
      </c>
      <c r="B38" s="18" t="s">
        <v>1064</v>
      </c>
      <c r="C38" s="18" t="s">
        <v>1065</v>
      </c>
      <c r="D38" s="18" t="s">
        <v>16</v>
      </c>
      <c r="E38" s="3">
        <v>799</v>
      </c>
      <c r="F38" s="21">
        <f>$F$6/$E$130</f>
        <v>4.7878345175642475E-2</v>
      </c>
      <c r="G38" s="20">
        <f t="shared" si="0"/>
        <v>38</v>
      </c>
      <c r="H38" s="18">
        <v>39</v>
      </c>
      <c r="I38" s="23">
        <v>39</v>
      </c>
      <c r="J38" s="18" t="s">
        <v>1068</v>
      </c>
    </row>
    <row r="39" spans="1:10" x14ac:dyDescent="0.2">
      <c r="A39" s="18" t="s">
        <v>1023</v>
      </c>
      <c r="B39" s="18" t="s">
        <v>1064</v>
      </c>
      <c r="C39" s="18" t="s">
        <v>1065</v>
      </c>
      <c r="D39" s="18" t="s">
        <v>23</v>
      </c>
      <c r="E39" s="3">
        <v>831</v>
      </c>
      <c r="F39" s="21">
        <f>$F$6/$E$130</f>
        <v>4.7878345175642475E-2</v>
      </c>
      <c r="G39" s="20">
        <f t="shared" si="0"/>
        <v>40</v>
      </c>
      <c r="H39" s="18">
        <v>41</v>
      </c>
      <c r="I39" s="23">
        <v>41</v>
      </c>
      <c r="J39" s="18" t="s">
        <v>739</v>
      </c>
    </row>
    <row r="40" spans="1:10" x14ac:dyDescent="0.2">
      <c r="A40" s="18" t="s">
        <v>1023</v>
      </c>
      <c r="B40" s="18" t="s">
        <v>1069</v>
      </c>
      <c r="C40" s="18" t="s">
        <v>1070</v>
      </c>
      <c r="D40" s="18" t="s">
        <v>18</v>
      </c>
      <c r="E40" s="3">
        <v>172</v>
      </c>
      <c r="F40" s="21">
        <f>$F$6/$E$130</f>
        <v>4.7878345175642475E-2</v>
      </c>
      <c r="G40" s="20">
        <f t="shared" si="0"/>
        <v>8</v>
      </c>
      <c r="H40" s="18">
        <v>8</v>
      </c>
      <c r="I40" s="23">
        <v>8</v>
      </c>
      <c r="J40" s="18" t="s">
        <v>1071</v>
      </c>
    </row>
    <row r="41" spans="1:10" x14ac:dyDescent="0.2">
      <c r="A41" s="18" t="s">
        <v>1023</v>
      </c>
      <c r="B41" s="18" t="s">
        <v>1069</v>
      </c>
      <c r="C41" s="18" t="s">
        <v>1070</v>
      </c>
      <c r="D41" s="18" t="s">
        <v>15</v>
      </c>
      <c r="E41" s="3">
        <v>166</v>
      </c>
      <c r="F41" s="21">
        <f>$F$6/$E$130</f>
        <v>4.7878345175642475E-2</v>
      </c>
      <c r="G41" s="20">
        <f t="shared" si="0"/>
        <v>8</v>
      </c>
      <c r="H41" s="18">
        <v>8</v>
      </c>
      <c r="I41" s="23">
        <v>8</v>
      </c>
      <c r="J41" s="18" t="s">
        <v>1072</v>
      </c>
    </row>
    <row r="42" spans="1:10" x14ac:dyDescent="0.2">
      <c r="A42" s="18" t="s">
        <v>1023</v>
      </c>
      <c r="B42" s="18" t="s">
        <v>1069</v>
      </c>
      <c r="C42" s="18" t="s">
        <v>1070</v>
      </c>
      <c r="D42" s="18" t="s">
        <v>16</v>
      </c>
      <c r="E42" s="3">
        <v>323</v>
      </c>
      <c r="F42" s="21">
        <f>$F$6/$E$130</f>
        <v>4.7878345175642475E-2</v>
      </c>
      <c r="G42" s="20">
        <f t="shared" si="0"/>
        <v>15</v>
      </c>
      <c r="H42" s="18">
        <v>15</v>
      </c>
      <c r="I42" s="23">
        <v>15</v>
      </c>
      <c r="J42" s="18" t="s">
        <v>1073</v>
      </c>
    </row>
    <row r="43" spans="1:10" x14ac:dyDescent="0.2">
      <c r="A43" s="18" t="s">
        <v>1023</v>
      </c>
      <c r="B43" s="18" t="s">
        <v>1069</v>
      </c>
      <c r="C43" s="18" t="s">
        <v>1070</v>
      </c>
      <c r="D43" s="18" t="s">
        <v>23</v>
      </c>
      <c r="E43" s="3">
        <v>404</v>
      </c>
      <c r="F43" s="21">
        <f>$F$6/$E$130</f>
        <v>4.7878345175642475E-2</v>
      </c>
      <c r="G43" s="20">
        <f t="shared" si="0"/>
        <v>19</v>
      </c>
      <c r="H43" s="18">
        <v>19</v>
      </c>
      <c r="I43" s="23">
        <v>19</v>
      </c>
      <c r="J43" s="18" t="s">
        <v>402</v>
      </c>
    </row>
    <row r="44" spans="1:10" x14ac:dyDescent="0.2">
      <c r="A44" s="18" t="s">
        <v>1023</v>
      </c>
      <c r="B44" s="18" t="s">
        <v>1069</v>
      </c>
      <c r="C44" s="18" t="s">
        <v>1070</v>
      </c>
      <c r="D44" s="18" t="s">
        <v>497</v>
      </c>
      <c r="E44" s="3">
        <v>0</v>
      </c>
      <c r="F44" s="21">
        <f>$F$6/$E$130</f>
        <v>4.7878345175642475E-2</v>
      </c>
      <c r="G44" s="20">
        <f t="shared" si="0"/>
        <v>0</v>
      </c>
      <c r="H44" s="18">
        <v>0</v>
      </c>
      <c r="I44" s="23">
        <v>0</v>
      </c>
      <c r="J44" s="18" t="s">
        <v>1074</v>
      </c>
    </row>
    <row r="45" spans="1:10" x14ac:dyDescent="0.2">
      <c r="A45" s="18" t="s">
        <v>1023</v>
      </c>
      <c r="B45" s="18" t="s">
        <v>1069</v>
      </c>
      <c r="C45" s="18" t="s">
        <v>1070</v>
      </c>
      <c r="D45" s="18" t="s">
        <v>519</v>
      </c>
      <c r="E45" s="3">
        <v>2</v>
      </c>
      <c r="F45" s="21">
        <f>$F$6/$E$130</f>
        <v>4.7878345175642475E-2</v>
      </c>
      <c r="G45" s="20">
        <f t="shared" si="0"/>
        <v>0</v>
      </c>
      <c r="H45" s="18">
        <v>0</v>
      </c>
      <c r="I45" s="23">
        <v>0</v>
      </c>
      <c r="J45" s="18" t="s">
        <v>1075</v>
      </c>
    </row>
    <row r="46" spans="1:10" x14ac:dyDescent="0.2">
      <c r="A46" s="18" t="s">
        <v>1023</v>
      </c>
      <c r="B46" s="18" t="s">
        <v>1069</v>
      </c>
      <c r="C46" s="18" t="s">
        <v>1070</v>
      </c>
      <c r="D46" s="18" t="s">
        <v>520</v>
      </c>
      <c r="E46" s="3">
        <v>1</v>
      </c>
      <c r="F46" s="21">
        <f>$F$6/$E$130</f>
        <v>4.7878345175642475E-2</v>
      </c>
      <c r="G46" s="20">
        <f t="shared" si="0"/>
        <v>0</v>
      </c>
      <c r="H46" s="18">
        <v>0</v>
      </c>
      <c r="I46" s="23">
        <v>0</v>
      </c>
      <c r="J46" s="18" t="s">
        <v>1075</v>
      </c>
    </row>
    <row r="47" spans="1:10" x14ac:dyDescent="0.2">
      <c r="A47" s="18" t="s">
        <v>1023</v>
      </c>
      <c r="B47" s="18" t="s">
        <v>1076</v>
      </c>
      <c r="C47" s="18" t="s">
        <v>1077</v>
      </c>
      <c r="D47" s="18" t="s">
        <v>18</v>
      </c>
      <c r="E47" s="3">
        <v>554</v>
      </c>
      <c r="F47" s="21">
        <f>$F$6/$E$130</f>
        <v>4.7878345175642475E-2</v>
      </c>
      <c r="G47" s="20">
        <f t="shared" si="0"/>
        <v>27</v>
      </c>
      <c r="H47" s="18">
        <v>28</v>
      </c>
      <c r="I47" s="23">
        <v>28</v>
      </c>
      <c r="J47" s="18" t="s">
        <v>1078</v>
      </c>
    </row>
    <row r="48" spans="1:10" x14ac:dyDescent="0.2">
      <c r="A48" s="18" t="s">
        <v>1023</v>
      </c>
      <c r="B48" s="18" t="s">
        <v>1076</v>
      </c>
      <c r="C48" s="18" t="s">
        <v>1077</v>
      </c>
      <c r="D48" s="18" t="s">
        <v>15</v>
      </c>
      <c r="E48" s="3">
        <v>513</v>
      </c>
      <c r="F48" s="21">
        <f>$F$6/$E$130</f>
        <v>4.7878345175642475E-2</v>
      </c>
      <c r="G48" s="20">
        <f t="shared" si="0"/>
        <v>25</v>
      </c>
      <c r="H48" s="18">
        <v>25</v>
      </c>
      <c r="I48" s="23">
        <v>25</v>
      </c>
      <c r="J48" s="18" t="s">
        <v>1079</v>
      </c>
    </row>
    <row r="49" spans="1:10" x14ac:dyDescent="0.2">
      <c r="A49" s="18" t="s">
        <v>1023</v>
      </c>
      <c r="B49" s="18" t="s">
        <v>1080</v>
      </c>
      <c r="C49" s="18" t="s">
        <v>1081</v>
      </c>
      <c r="D49" s="18" t="s">
        <v>1082</v>
      </c>
      <c r="E49" s="3">
        <v>1</v>
      </c>
      <c r="F49" s="21">
        <f>$F$6/$E$130</f>
        <v>4.7878345175642475E-2</v>
      </c>
      <c r="G49" s="20">
        <f t="shared" si="0"/>
        <v>0</v>
      </c>
      <c r="H49" s="18">
        <v>0</v>
      </c>
      <c r="I49" s="23">
        <v>0</v>
      </c>
      <c r="J49" s="18" t="s">
        <v>1083</v>
      </c>
    </row>
    <row r="50" spans="1:10" x14ac:dyDescent="0.2">
      <c r="A50" s="18" t="s">
        <v>1023</v>
      </c>
      <c r="B50" s="18" t="s">
        <v>1080</v>
      </c>
      <c r="C50" s="18" t="s">
        <v>1081</v>
      </c>
      <c r="D50" s="18" t="s">
        <v>1084</v>
      </c>
      <c r="E50" s="3">
        <v>0</v>
      </c>
      <c r="F50" s="21">
        <f>$F$6/$E$130</f>
        <v>4.7878345175642475E-2</v>
      </c>
      <c r="G50" s="20">
        <f t="shared" si="0"/>
        <v>0</v>
      </c>
      <c r="H50" s="18">
        <v>0</v>
      </c>
      <c r="I50" s="23">
        <v>0</v>
      </c>
      <c r="J50" s="18" t="s">
        <v>1083</v>
      </c>
    </row>
    <row r="51" spans="1:10" x14ac:dyDescent="0.2">
      <c r="A51" s="18" t="s">
        <v>1023</v>
      </c>
      <c r="B51" s="18" t="s">
        <v>1080</v>
      </c>
      <c r="C51" s="18" t="s">
        <v>1081</v>
      </c>
      <c r="D51" s="18" t="s">
        <v>1085</v>
      </c>
      <c r="E51" s="3">
        <v>0</v>
      </c>
      <c r="F51" s="21">
        <f>$F$6/$E$130</f>
        <v>4.7878345175642475E-2</v>
      </c>
      <c r="G51" s="20">
        <f t="shared" si="0"/>
        <v>0</v>
      </c>
      <c r="H51" s="18">
        <v>0</v>
      </c>
      <c r="I51" s="23">
        <v>0</v>
      </c>
      <c r="J51" s="18" t="s">
        <v>1083</v>
      </c>
    </row>
    <row r="52" spans="1:10" x14ac:dyDescent="0.2">
      <c r="A52" s="18" t="s">
        <v>1023</v>
      </c>
      <c r="B52" s="18" t="s">
        <v>1080</v>
      </c>
      <c r="C52" s="18" t="s">
        <v>1081</v>
      </c>
      <c r="D52" s="18" t="s">
        <v>1086</v>
      </c>
      <c r="E52" s="3">
        <v>0</v>
      </c>
      <c r="F52" s="21">
        <f>$F$6/$E$130</f>
        <v>4.7878345175642475E-2</v>
      </c>
      <c r="G52" s="20">
        <f t="shared" si="0"/>
        <v>0</v>
      </c>
      <c r="H52" s="18">
        <v>0</v>
      </c>
      <c r="I52" s="23">
        <v>0</v>
      </c>
      <c r="J52" s="18" t="s">
        <v>1083</v>
      </c>
    </row>
    <row r="53" spans="1:10" x14ac:dyDescent="0.2">
      <c r="A53" s="18" t="s">
        <v>1023</v>
      </c>
      <c r="B53" s="18" t="s">
        <v>1087</v>
      </c>
      <c r="C53" s="18" t="s">
        <v>1088</v>
      </c>
      <c r="D53" s="18" t="s">
        <v>237</v>
      </c>
      <c r="E53" s="3">
        <v>1</v>
      </c>
      <c r="F53" s="21">
        <f>$F$6/$E$130</f>
        <v>4.7878345175642475E-2</v>
      </c>
      <c r="G53" s="20">
        <f t="shared" si="0"/>
        <v>0</v>
      </c>
      <c r="H53" s="18">
        <v>0</v>
      </c>
      <c r="I53" s="23">
        <v>0</v>
      </c>
      <c r="J53" s="18" t="s">
        <v>1089</v>
      </c>
    </row>
    <row r="54" spans="1:10" ht="38.25" x14ac:dyDescent="0.2">
      <c r="A54" s="18" t="s">
        <v>1023</v>
      </c>
      <c r="B54" s="18" t="s">
        <v>1090</v>
      </c>
      <c r="C54" s="18" t="s">
        <v>1091</v>
      </c>
      <c r="D54" s="18" t="s">
        <v>177</v>
      </c>
      <c r="E54" s="3">
        <v>1</v>
      </c>
      <c r="F54" s="21">
        <f>$F$6/$E$130</f>
        <v>4.7878345175642475E-2</v>
      </c>
      <c r="G54" s="20">
        <f t="shared" si="0"/>
        <v>0</v>
      </c>
      <c r="H54" s="18">
        <v>0</v>
      </c>
      <c r="I54" s="23">
        <v>0</v>
      </c>
      <c r="J54" s="18" t="s">
        <v>1092</v>
      </c>
    </row>
    <row r="55" spans="1:10" ht="38.25" x14ac:dyDescent="0.2">
      <c r="A55" s="18" t="s">
        <v>1023</v>
      </c>
      <c r="B55" s="18" t="s">
        <v>1090</v>
      </c>
      <c r="C55" s="18" t="s">
        <v>1091</v>
      </c>
      <c r="D55" s="18" t="s">
        <v>179</v>
      </c>
      <c r="E55" s="3">
        <v>0</v>
      </c>
      <c r="F55" s="21">
        <f>$F$6/$E$130</f>
        <v>4.7878345175642475E-2</v>
      </c>
      <c r="G55" s="20">
        <f t="shared" si="0"/>
        <v>0</v>
      </c>
      <c r="H55" s="18">
        <v>0</v>
      </c>
      <c r="I55" s="23">
        <v>0</v>
      </c>
      <c r="J55" s="18" t="s">
        <v>1092</v>
      </c>
    </row>
    <row r="56" spans="1:10" x14ac:dyDescent="0.2">
      <c r="A56" s="18" t="s">
        <v>1023</v>
      </c>
      <c r="B56" s="18" t="s">
        <v>1093</v>
      </c>
      <c r="C56" s="18" t="s">
        <v>1094</v>
      </c>
      <c r="D56" s="18" t="s">
        <v>16</v>
      </c>
      <c r="E56" s="3">
        <v>22</v>
      </c>
      <c r="F56" s="21">
        <f>$F$6/$E$130</f>
        <v>4.7878345175642475E-2</v>
      </c>
      <c r="G56" s="20">
        <f t="shared" si="0"/>
        <v>1</v>
      </c>
      <c r="H56" s="18">
        <v>1</v>
      </c>
      <c r="I56" s="23">
        <v>1</v>
      </c>
      <c r="J56" s="18" t="s">
        <v>1095</v>
      </c>
    </row>
    <row r="57" spans="1:10" x14ac:dyDescent="0.2">
      <c r="A57" s="18" t="s">
        <v>1023</v>
      </c>
      <c r="B57" s="18" t="s">
        <v>1096</v>
      </c>
      <c r="C57" s="18" t="s">
        <v>1097</v>
      </c>
      <c r="D57" s="18" t="s">
        <v>1098</v>
      </c>
      <c r="E57" s="3">
        <v>10</v>
      </c>
      <c r="F57" s="21">
        <f>$F$6/$E$130</f>
        <v>4.7878345175642475E-2</v>
      </c>
      <c r="G57" s="20">
        <f t="shared" si="0"/>
        <v>0</v>
      </c>
      <c r="H57" s="18">
        <v>0</v>
      </c>
      <c r="I57" s="23">
        <v>0</v>
      </c>
      <c r="J57" s="18" t="s">
        <v>1099</v>
      </c>
    </row>
    <row r="58" spans="1:10" x14ac:dyDescent="0.2">
      <c r="A58" s="18" t="s">
        <v>1023</v>
      </c>
      <c r="B58" s="18" t="s">
        <v>1096</v>
      </c>
      <c r="C58" s="18" t="s">
        <v>1097</v>
      </c>
      <c r="D58" s="18" t="s">
        <v>1100</v>
      </c>
      <c r="E58" s="3">
        <v>9</v>
      </c>
      <c r="F58" s="21">
        <f>$F$6/$E$130</f>
        <v>4.7878345175642475E-2</v>
      </c>
      <c r="G58" s="20">
        <f t="shared" si="0"/>
        <v>0</v>
      </c>
      <c r="H58" s="18">
        <v>0</v>
      </c>
      <c r="I58" s="23">
        <v>0</v>
      </c>
      <c r="J58" s="18" t="s">
        <v>1101</v>
      </c>
    </row>
    <row r="59" spans="1:10" x14ac:dyDescent="0.2">
      <c r="A59" s="18" t="s">
        <v>1023</v>
      </c>
      <c r="B59" s="18" t="s">
        <v>1096</v>
      </c>
      <c r="C59" s="18" t="s">
        <v>1097</v>
      </c>
      <c r="D59" s="18" t="s">
        <v>204</v>
      </c>
      <c r="E59" s="3">
        <v>108</v>
      </c>
      <c r="F59" s="21">
        <f>$F$6/$E$130</f>
        <v>4.7878345175642475E-2</v>
      </c>
      <c r="G59" s="20">
        <f t="shared" si="0"/>
        <v>5</v>
      </c>
      <c r="H59" s="18">
        <v>5</v>
      </c>
      <c r="I59" s="23">
        <v>5</v>
      </c>
      <c r="J59" s="18" t="s">
        <v>1066</v>
      </c>
    </row>
    <row r="60" spans="1:10" ht="25.5" x14ac:dyDescent="0.2">
      <c r="A60" s="18" t="s">
        <v>1023</v>
      </c>
      <c r="B60" s="18" t="s">
        <v>1102</v>
      </c>
      <c r="C60" s="18" t="s">
        <v>1103</v>
      </c>
      <c r="D60" s="18" t="s">
        <v>18</v>
      </c>
      <c r="E60" s="3">
        <v>717</v>
      </c>
      <c r="F60" s="21">
        <f>$F$6/$E$130</f>
        <v>4.7878345175642475E-2</v>
      </c>
      <c r="G60" s="20">
        <f t="shared" si="0"/>
        <v>34</v>
      </c>
      <c r="H60" s="18">
        <v>35</v>
      </c>
      <c r="I60" s="23">
        <v>35</v>
      </c>
      <c r="J60" s="18" t="s">
        <v>226</v>
      </c>
    </row>
    <row r="61" spans="1:10" ht="25.5" x14ac:dyDescent="0.2">
      <c r="A61" s="18" t="s">
        <v>1023</v>
      </c>
      <c r="B61" s="18" t="s">
        <v>1102</v>
      </c>
      <c r="C61" s="18" t="s">
        <v>1103</v>
      </c>
      <c r="D61" s="18" t="s">
        <v>15</v>
      </c>
      <c r="E61" s="3">
        <v>742</v>
      </c>
      <c r="F61" s="21">
        <f>$F$6/$E$130</f>
        <v>4.7878345175642475E-2</v>
      </c>
      <c r="G61" s="20">
        <f t="shared" si="0"/>
        <v>36</v>
      </c>
      <c r="H61" s="18">
        <v>37</v>
      </c>
      <c r="I61" s="23">
        <v>37</v>
      </c>
      <c r="J61" s="18" t="s">
        <v>1104</v>
      </c>
    </row>
    <row r="62" spans="1:10" ht="38.25" x14ac:dyDescent="0.2">
      <c r="A62" s="18" t="s">
        <v>1023</v>
      </c>
      <c r="B62" s="18" t="s">
        <v>1105</v>
      </c>
      <c r="C62" s="18" t="s">
        <v>1106</v>
      </c>
      <c r="D62" s="18" t="s">
        <v>658</v>
      </c>
      <c r="E62" s="3">
        <v>300</v>
      </c>
      <c r="F62" s="21">
        <f>$F$6/$E$130</f>
        <v>4.7878345175642475E-2</v>
      </c>
      <c r="G62" s="20">
        <f t="shared" si="0"/>
        <v>14</v>
      </c>
      <c r="H62" s="18">
        <v>14</v>
      </c>
      <c r="I62" s="23">
        <v>14</v>
      </c>
      <c r="J62" s="18" t="s">
        <v>1107</v>
      </c>
    </row>
    <row r="63" spans="1:10" ht="38.25" x14ac:dyDescent="0.2">
      <c r="A63" s="18" t="s">
        <v>1023</v>
      </c>
      <c r="B63" s="18" t="s">
        <v>1105</v>
      </c>
      <c r="C63" s="18" t="s">
        <v>1106</v>
      </c>
      <c r="D63" s="18" t="s">
        <v>659</v>
      </c>
      <c r="E63" s="3">
        <v>394</v>
      </c>
      <c r="F63" s="21">
        <f>$F$6/$E$130</f>
        <v>4.7878345175642475E-2</v>
      </c>
      <c r="G63" s="20">
        <f t="shared" si="0"/>
        <v>19</v>
      </c>
      <c r="H63" s="18">
        <v>19</v>
      </c>
      <c r="I63" s="23">
        <v>19</v>
      </c>
      <c r="J63" s="18" t="s">
        <v>1108</v>
      </c>
    </row>
    <row r="64" spans="1:10" ht="38.25" x14ac:dyDescent="0.2">
      <c r="A64" s="18" t="s">
        <v>1023</v>
      </c>
      <c r="B64" s="18" t="s">
        <v>1105</v>
      </c>
      <c r="C64" s="18" t="s">
        <v>1106</v>
      </c>
      <c r="D64" s="18" t="s">
        <v>1109</v>
      </c>
      <c r="E64" s="3">
        <v>967</v>
      </c>
      <c r="F64" s="21">
        <f>$F$6/$E$130</f>
        <v>4.7878345175642475E-2</v>
      </c>
      <c r="G64" s="20">
        <f t="shared" si="0"/>
        <v>46</v>
      </c>
      <c r="H64" s="18">
        <v>47</v>
      </c>
      <c r="I64" s="23">
        <v>47</v>
      </c>
      <c r="J64" s="18" t="s">
        <v>1110</v>
      </c>
    </row>
    <row r="65" spans="1:10" x14ac:dyDescent="0.2">
      <c r="A65" s="18" t="s">
        <v>1023</v>
      </c>
      <c r="B65" s="18" t="s">
        <v>1111</v>
      </c>
      <c r="C65" s="18" t="s">
        <v>1112</v>
      </c>
      <c r="D65" s="18" t="s">
        <v>18</v>
      </c>
      <c r="E65" s="3">
        <v>971</v>
      </c>
      <c r="F65" s="21">
        <f>$F$6/$E$130</f>
        <v>4.7878345175642475E-2</v>
      </c>
      <c r="G65" s="20">
        <f t="shared" si="0"/>
        <v>46</v>
      </c>
      <c r="H65" s="18">
        <v>47</v>
      </c>
      <c r="I65" s="23">
        <v>47</v>
      </c>
      <c r="J65" s="18" t="s">
        <v>1113</v>
      </c>
    </row>
    <row r="66" spans="1:10" x14ac:dyDescent="0.2">
      <c r="A66" s="18" t="s">
        <v>1023</v>
      </c>
      <c r="B66" s="18" t="s">
        <v>1111</v>
      </c>
      <c r="C66" s="18" t="s">
        <v>1112</v>
      </c>
      <c r="D66" s="18" t="s">
        <v>15</v>
      </c>
      <c r="E66" s="3">
        <v>718</v>
      </c>
      <c r="F66" s="21">
        <f>$F$6/$E$130</f>
        <v>4.7878345175642475E-2</v>
      </c>
      <c r="G66" s="20">
        <f t="shared" si="0"/>
        <v>34</v>
      </c>
      <c r="H66" s="18">
        <v>35</v>
      </c>
      <c r="I66" s="23">
        <v>35</v>
      </c>
      <c r="J66" s="18" t="s">
        <v>1114</v>
      </c>
    </row>
    <row r="67" spans="1:10" ht="38.25" x14ac:dyDescent="0.2">
      <c r="A67" s="18" t="s">
        <v>1023</v>
      </c>
      <c r="B67" s="18" t="s">
        <v>1115</v>
      </c>
      <c r="C67" s="18" t="s">
        <v>1116</v>
      </c>
      <c r="D67" s="18" t="s">
        <v>18</v>
      </c>
      <c r="E67" s="3">
        <v>5</v>
      </c>
      <c r="F67" s="21">
        <f>$F$6/$E$130</f>
        <v>4.7878345175642475E-2</v>
      </c>
      <c r="G67" s="20">
        <f t="shared" si="0"/>
        <v>0</v>
      </c>
      <c r="H67" s="18">
        <v>0</v>
      </c>
      <c r="I67" s="23">
        <v>0</v>
      </c>
      <c r="J67" s="18" t="s">
        <v>436</v>
      </c>
    </row>
    <row r="68" spans="1:10" ht="38.25" x14ac:dyDescent="0.2">
      <c r="A68" s="18" t="s">
        <v>1023</v>
      </c>
      <c r="B68" s="18" t="s">
        <v>1115</v>
      </c>
      <c r="C68" s="18" t="s">
        <v>1116</v>
      </c>
      <c r="D68" s="18" t="s">
        <v>15</v>
      </c>
      <c r="E68" s="3">
        <v>5</v>
      </c>
      <c r="F68" s="21">
        <f>$F$6/$E$130</f>
        <v>4.7878345175642475E-2</v>
      </c>
      <c r="G68" s="20">
        <f t="shared" si="0"/>
        <v>0</v>
      </c>
      <c r="H68" s="18">
        <v>0</v>
      </c>
      <c r="I68" s="23">
        <v>0</v>
      </c>
      <c r="J68" s="18" t="s">
        <v>436</v>
      </c>
    </row>
    <row r="69" spans="1:10" ht="38.25" x14ac:dyDescent="0.2">
      <c r="A69" s="18" t="s">
        <v>1023</v>
      </c>
      <c r="B69" s="18" t="s">
        <v>1115</v>
      </c>
      <c r="C69" s="18" t="s">
        <v>1116</v>
      </c>
      <c r="D69" s="18" t="s">
        <v>16</v>
      </c>
      <c r="E69" s="3">
        <v>4</v>
      </c>
      <c r="F69" s="21">
        <f>$F$6/$E$130</f>
        <v>4.7878345175642475E-2</v>
      </c>
      <c r="G69" s="20">
        <f t="shared" si="0"/>
        <v>0</v>
      </c>
      <c r="H69" s="18">
        <v>0</v>
      </c>
      <c r="I69" s="23">
        <v>0</v>
      </c>
      <c r="J69" s="18" t="s">
        <v>1104</v>
      </c>
    </row>
    <row r="70" spans="1:10" ht="38.25" x14ac:dyDescent="0.2">
      <c r="A70" s="18" t="s">
        <v>1023</v>
      </c>
      <c r="B70" s="18" t="s">
        <v>1115</v>
      </c>
      <c r="C70" s="18" t="s">
        <v>1116</v>
      </c>
      <c r="D70" s="18" t="s">
        <v>23</v>
      </c>
      <c r="E70" s="3">
        <v>5</v>
      </c>
      <c r="F70" s="21">
        <f>$F$6/$E$130</f>
        <v>4.7878345175642475E-2</v>
      </c>
      <c r="G70" s="20">
        <f t="shared" si="0"/>
        <v>0</v>
      </c>
      <c r="H70" s="18">
        <v>0</v>
      </c>
      <c r="I70" s="23">
        <v>0</v>
      </c>
      <c r="J70" s="18" t="s">
        <v>758</v>
      </c>
    </row>
    <row r="71" spans="1:10" x14ac:dyDescent="0.2">
      <c r="A71" s="18" t="s">
        <v>1023</v>
      </c>
      <c r="B71" s="18" t="s">
        <v>1117</v>
      </c>
      <c r="C71" s="18" t="s">
        <v>1118</v>
      </c>
      <c r="D71" s="18" t="s">
        <v>18</v>
      </c>
      <c r="E71" s="3">
        <v>728</v>
      </c>
      <c r="F71" s="21">
        <f>$F$6/$E$130</f>
        <v>4.7878345175642475E-2</v>
      </c>
      <c r="G71" s="20">
        <f t="shared" si="0"/>
        <v>35</v>
      </c>
      <c r="H71" s="18">
        <v>36</v>
      </c>
      <c r="I71" s="23">
        <v>36</v>
      </c>
      <c r="J71" s="18" t="s">
        <v>1119</v>
      </c>
    </row>
    <row r="72" spans="1:10" x14ac:dyDescent="0.2">
      <c r="A72" s="18" t="s">
        <v>1023</v>
      </c>
      <c r="B72" s="18" t="s">
        <v>1117</v>
      </c>
      <c r="C72" s="18" t="s">
        <v>1118</v>
      </c>
      <c r="D72" s="18" t="s">
        <v>15</v>
      </c>
      <c r="E72" s="3">
        <v>749</v>
      </c>
      <c r="F72" s="21">
        <f>$F$6/$E$130</f>
        <v>4.7878345175642475E-2</v>
      </c>
      <c r="G72" s="20">
        <f t="shared" si="0"/>
        <v>36</v>
      </c>
      <c r="H72" s="18">
        <v>37</v>
      </c>
      <c r="I72" s="23">
        <v>37</v>
      </c>
      <c r="J72" s="18" t="s">
        <v>722</v>
      </c>
    </row>
    <row r="73" spans="1:10" ht="38.25" x14ac:dyDescent="0.2">
      <c r="A73" s="18" t="s">
        <v>1023</v>
      </c>
      <c r="B73" s="18" t="s">
        <v>1120</v>
      </c>
      <c r="C73" s="18" t="s">
        <v>1121</v>
      </c>
      <c r="D73" s="18" t="s">
        <v>18</v>
      </c>
      <c r="E73" s="3">
        <v>216</v>
      </c>
      <c r="F73" s="21">
        <f>$F$6/$E$130</f>
        <v>4.7878345175642475E-2</v>
      </c>
      <c r="G73" s="20">
        <f t="shared" si="0"/>
        <v>10</v>
      </c>
      <c r="H73" s="18">
        <v>10</v>
      </c>
      <c r="I73" s="23">
        <v>10</v>
      </c>
      <c r="J73" s="18" t="s">
        <v>757</v>
      </c>
    </row>
    <row r="74" spans="1:10" ht="38.25" x14ac:dyDescent="0.2">
      <c r="A74" s="18" t="s">
        <v>1023</v>
      </c>
      <c r="B74" s="18" t="s">
        <v>1120</v>
      </c>
      <c r="C74" s="18" t="s">
        <v>1121</v>
      </c>
      <c r="D74" s="18" t="s">
        <v>15</v>
      </c>
      <c r="E74" s="3">
        <v>281</v>
      </c>
      <c r="F74" s="21">
        <f>$F$6/$E$130</f>
        <v>4.7878345175642475E-2</v>
      </c>
      <c r="G74" s="20">
        <f t="shared" ref="G74:G128" si="1">ROUND(E74*F74, 0)</f>
        <v>13</v>
      </c>
      <c r="H74" s="18">
        <v>13</v>
      </c>
      <c r="I74" s="23">
        <v>13</v>
      </c>
      <c r="J74" s="18" t="s">
        <v>1122</v>
      </c>
    </row>
    <row r="75" spans="1:10" ht="38.25" x14ac:dyDescent="0.2">
      <c r="A75" s="18" t="s">
        <v>1023</v>
      </c>
      <c r="B75" s="18" t="s">
        <v>1120</v>
      </c>
      <c r="C75" s="18" t="s">
        <v>1121</v>
      </c>
      <c r="D75" s="18" t="s">
        <v>1062</v>
      </c>
      <c r="E75" s="3">
        <v>1</v>
      </c>
      <c r="F75" s="21">
        <f>$F$6/$E$130</f>
        <v>4.7878345175642475E-2</v>
      </c>
      <c r="G75" s="20">
        <f t="shared" si="1"/>
        <v>0</v>
      </c>
      <c r="H75" s="18">
        <v>0</v>
      </c>
      <c r="I75" s="23">
        <v>0</v>
      </c>
      <c r="J75" s="18" t="s">
        <v>1123</v>
      </c>
    </row>
    <row r="76" spans="1:10" ht="38.25" x14ac:dyDescent="0.2">
      <c r="A76" s="18" t="s">
        <v>1023</v>
      </c>
      <c r="B76" s="18" t="s">
        <v>1120</v>
      </c>
      <c r="C76" s="18" t="s">
        <v>1121</v>
      </c>
      <c r="D76" s="18" t="s">
        <v>1063</v>
      </c>
      <c r="E76" s="3">
        <v>1</v>
      </c>
      <c r="F76" s="21">
        <f>$F$6/$E$130</f>
        <v>4.7878345175642475E-2</v>
      </c>
      <c r="G76" s="20">
        <f t="shared" si="1"/>
        <v>0</v>
      </c>
      <c r="H76" s="18">
        <v>0</v>
      </c>
      <c r="I76" s="23">
        <v>0</v>
      </c>
      <c r="J76" s="18" t="s">
        <v>1123</v>
      </c>
    </row>
    <row r="77" spans="1:10" ht="38.25" x14ac:dyDescent="0.2">
      <c r="A77" s="18" t="s">
        <v>1023</v>
      </c>
      <c r="B77" s="18" t="s">
        <v>1120</v>
      </c>
      <c r="C77" s="18" t="s">
        <v>1121</v>
      </c>
      <c r="D77" s="18" t="s">
        <v>519</v>
      </c>
      <c r="E77" s="3">
        <v>1</v>
      </c>
      <c r="F77" s="21">
        <f>$F$6/$E$130</f>
        <v>4.7878345175642475E-2</v>
      </c>
      <c r="G77" s="20">
        <f t="shared" si="1"/>
        <v>0</v>
      </c>
      <c r="H77" s="18">
        <v>0</v>
      </c>
      <c r="I77" s="23">
        <v>0</v>
      </c>
      <c r="J77" s="18" t="s">
        <v>1123</v>
      </c>
    </row>
    <row r="78" spans="1:10" ht="38.25" x14ac:dyDescent="0.2">
      <c r="A78" s="18" t="s">
        <v>1023</v>
      </c>
      <c r="B78" s="18" t="s">
        <v>1120</v>
      </c>
      <c r="C78" s="18" t="s">
        <v>1121</v>
      </c>
      <c r="D78" s="18" t="s">
        <v>520</v>
      </c>
      <c r="E78" s="3">
        <v>1</v>
      </c>
      <c r="F78" s="21">
        <f>$F$6/$E$130</f>
        <v>4.7878345175642475E-2</v>
      </c>
      <c r="G78" s="20">
        <f t="shared" si="1"/>
        <v>0</v>
      </c>
      <c r="H78" s="18">
        <v>0</v>
      </c>
      <c r="I78" s="23">
        <v>0</v>
      </c>
      <c r="J78" s="18" t="s">
        <v>1123</v>
      </c>
    </row>
    <row r="79" spans="1:10" ht="51" x14ac:dyDescent="0.2">
      <c r="A79" s="18" t="s">
        <v>1023</v>
      </c>
      <c r="B79" s="18" t="s">
        <v>1124</v>
      </c>
      <c r="C79" s="18" t="s">
        <v>1125</v>
      </c>
      <c r="D79" s="18" t="s">
        <v>18</v>
      </c>
      <c r="E79" s="3">
        <v>2</v>
      </c>
      <c r="F79" s="21">
        <f>$F$6/$E$130</f>
        <v>4.7878345175642475E-2</v>
      </c>
      <c r="G79" s="20">
        <f t="shared" si="1"/>
        <v>0</v>
      </c>
      <c r="H79" s="18">
        <v>0</v>
      </c>
      <c r="I79" s="23">
        <v>0</v>
      </c>
      <c r="J79" s="18" t="s">
        <v>1126</v>
      </c>
    </row>
    <row r="80" spans="1:10" ht="51" x14ac:dyDescent="0.2">
      <c r="A80" s="18" t="s">
        <v>1023</v>
      </c>
      <c r="B80" s="18" t="s">
        <v>1124</v>
      </c>
      <c r="C80" s="18" t="s">
        <v>1125</v>
      </c>
      <c r="D80" s="18" t="s">
        <v>15</v>
      </c>
      <c r="E80" s="3">
        <v>4</v>
      </c>
      <c r="F80" s="21">
        <f>$F$6/$E$130</f>
        <v>4.7878345175642475E-2</v>
      </c>
      <c r="G80" s="20">
        <f t="shared" si="1"/>
        <v>0</v>
      </c>
      <c r="H80" s="18">
        <v>0</v>
      </c>
      <c r="I80" s="23">
        <v>0</v>
      </c>
      <c r="J80" s="18" t="s">
        <v>448</v>
      </c>
    </row>
    <row r="81" spans="1:10" ht="51" x14ac:dyDescent="0.2">
      <c r="A81" s="18" t="s">
        <v>1023</v>
      </c>
      <c r="B81" s="18" t="s">
        <v>1124</v>
      </c>
      <c r="C81" s="18" t="s">
        <v>1125</v>
      </c>
      <c r="D81" s="18" t="s">
        <v>171</v>
      </c>
      <c r="E81" s="3">
        <v>6</v>
      </c>
      <c r="F81" s="21">
        <f>$F$6/$E$130</f>
        <v>4.7878345175642475E-2</v>
      </c>
      <c r="G81" s="20">
        <f t="shared" si="1"/>
        <v>0</v>
      </c>
      <c r="H81" s="18">
        <v>0</v>
      </c>
      <c r="I81" s="23">
        <v>0</v>
      </c>
      <c r="J81" s="18" t="s">
        <v>1127</v>
      </c>
    </row>
    <row r="82" spans="1:10" ht="51" x14ac:dyDescent="0.2">
      <c r="A82" s="18" t="s">
        <v>1023</v>
      </c>
      <c r="B82" s="18" t="s">
        <v>1124</v>
      </c>
      <c r="C82" s="18" t="s">
        <v>1125</v>
      </c>
      <c r="D82" s="18" t="s">
        <v>173</v>
      </c>
      <c r="E82" s="3">
        <v>6</v>
      </c>
      <c r="F82" s="21">
        <f>$F$6/$E$130</f>
        <v>4.7878345175642475E-2</v>
      </c>
      <c r="G82" s="20">
        <f t="shared" si="1"/>
        <v>0</v>
      </c>
      <c r="H82" s="18">
        <v>0</v>
      </c>
      <c r="I82" s="23">
        <v>0</v>
      </c>
      <c r="J82" s="18" t="s">
        <v>1127</v>
      </c>
    </row>
    <row r="83" spans="1:10" ht="51" x14ac:dyDescent="0.2">
      <c r="A83" s="18" t="s">
        <v>1023</v>
      </c>
      <c r="B83" s="18" t="s">
        <v>1124</v>
      </c>
      <c r="C83" s="18" t="s">
        <v>1125</v>
      </c>
      <c r="D83" s="18" t="s">
        <v>177</v>
      </c>
      <c r="E83" s="3">
        <v>5</v>
      </c>
      <c r="F83" s="21">
        <f>$F$6/$E$130</f>
        <v>4.7878345175642475E-2</v>
      </c>
      <c r="G83" s="20">
        <f t="shared" si="1"/>
        <v>0</v>
      </c>
      <c r="H83" s="18">
        <v>0</v>
      </c>
      <c r="I83" s="23">
        <v>0</v>
      </c>
      <c r="J83" s="18" t="s">
        <v>470</v>
      </c>
    </row>
    <row r="84" spans="1:10" ht="51" x14ac:dyDescent="0.2">
      <c r="A84" s="18" t="s">
        <v>1023</v>
      </c>
      <c r="B84" s="18" t="s">
        <v>1124</v>
      </c>
      <c r="C84" s="18" t="s">
        <v>1125</v>
      </c>
      <c r="D84" s="18" t="s">
        <v>179</v>
      </c>
      <c r="E84" s="3">
        <v>5</v>
      </c>
      <c r="F84" s="21">
        <f>$F$6/$E$130</f>
        <v>4.7878345175642475E-2</v>
      </c>
      <c r="G84" s="20">
        <f t="shared" si="1"/>
        <v>0</v>
      </c>
      <c r="H84" s="18">
        <v>0</v>
      </c>
      <c r="I84" s="23">
        <v>0</v>
      </c>
      <c r="J84" s="18" t="s">
        <v>470</v>
      </c>
    </row>
    <row r="85" spans="1:10" x14ac:dyDescent="0.2">
      <c r="A85" s="18" t="s">
        <v>1023</v>
      </c>
      <c r="B85" s="18" t="s">
        <v>1128</v>
      </c>
      <c r="C85" s="18" t="s">
        <v>1129</v>
      </c>
      <c r="D85" s="18" t="s">
        <v>497</v>
      </c>
      <c r="E85" s="3">
        <v>0</v>
      </c>
      <c r="F85" s="21">
        <f>$F$6/$E$130</f>
        <v>4.7878345175642475E-2</v>
      </c>
      <c r="G85" s="20">
        <f t="shared" si="1"/>
        <v>0</v>
      </c>
      <c r="H85" s="18">
        <v>0</v>
      </c>
      <c r="I85" s="23">
        <v>0</v>
      </c>
      <c r="J85" s="18" t="s">
        <v>1130</v>
      </c>
    </row>
    <row r="86" spans="1:10" x14ac:dyDescent="0.2">
      <c r="A86" s="18" t="s">
        <v>1023</v>
      </c>
      <c r="B86" s="18" t="s">
        <v>1131</v>
      </c>
      <c r="C86" s="18" t="s">
        <v>1132</v>
      </c>
      <c r="D86" s="18" t="s">
        <v>497</v>
      </c>
      <c r="E86" s="3">
        <v>0</v>
      </c>
      <c r="F86" s="21">
        <f>$F$6/$E$130</f>
        <v>4.7878345175642475E-2</v>
      </c>
      <c r="G86" s="20">
        <f t="shared" si="1"/>
        <v>0</v>
      </c>
      <c r="H86" s="18">
        <v>0</v>
      </c>
      <c r="I86" s="23">
        <v>0</v>
      </c>
      <c r="J86" s="18" t="s">
        <v>1133</v>
      </c>
    </row>
    <row r="87" spans="1:10" x14ac:dyDescent="0.2">
      <c r="A87" s="18" t="s">
        <v>1023</v>
      </c>
      <c r="B87" s="18" t="s">
        <v>1134</v>
      </c>
      <c r="C87" s="18" t="s">
        <v>1135</v>
      </c>
      <c r="D87" s="18" t="s">
        <v>497</v>
      </c>
      <c r="E87" s="3">
        <v>1</v>
      </c>
      <c r="F87" s="21">
        <f>$F$6/$E$130</f>
        <v>4.7878345175642475E-2</v>
      </c>
      <c r="G87" s="20">
        <f t="shared" si="1"/>
        <v>0</v>
      </c>
      <c r="H87" s="18">
        <v>0</v>
      </c>
      <c r="I87" s="23">
        <v>0</v>
      </c>
      <c r="J87" s="18" t="s">
        <v>1136</v>
      </c>
    </row>
    <row r="88" spans="1:10" x14ac:dyDescent="0.2">
      <c r="A88" s="18" t="s">
        <v>1023</v>
      </c>
      <c r="B88" s="18" t="s">
        <v>1137</v>
      </c>
      <c r="C88" s="18" t="s">
        <v>1138</v>
      </c>
      <c r="D88" s="18" t="s">
        <v>18</v>
      </c>
      <c r="E88" s="3">
        <v>385</v>
      </c>
      <c r="F88" s="21">
        <f>$F$6/$E$130</f>
        <v>4.7878345175642475E-2</v>
      </c>
      <c r="G88" s="20">
        <f t="shared" si="1"/>
        <v>18</v>
      </c>
      <c r="H88" s="18">
        <v>18</v>
      </c>
      <c r="I88" s="23">
        <v>18</v>
      </c>
      <c r="J88" s="18" t="s">
        <v>1139</v>
      </c>
    </row>
    <row r="89" spans="1:10" ht="25.5" x14ac:dyDescent="0.2">
      <c r="A89" s="18" t="s">
        <v>1023</v>
      </c>
      <c r="B89" s="18" t="s">
        <v>1140</v>
      </c>
      <c r="C89" s="18" t="s">
        <v>1141</v>
      </c>
      <c r="D89" s="18" t="s">
        <v>18</v>
      </c>
      <c r="E89" s="3">
        <v>7</v>
      </c>
      <c r="F89" s="21">
        <f>$F$6/$E$130</f>
        <v>4.7878345175642475E-2</v>
      </c>
      <c r="G89" s="20">
        <f t="shared" si="1"/>
        <v>0</v>
      </c>
      <c r="H89" s="18">
        <v>0</v>
      </c>
      <c r="I89" s="23">
        <v>0</v>
      </c>
      <c r="J89" s="18" t="s">
        <v>1142</v>
      </c>
    </row>
    <row r="90" spans="1:10" ht="25.5" x14ac:dyDescent="0.2">
      <c r="A90" s="18" t="s">
        <v>1023</v>
      </c>
      <c r="B90" s="18" t="s">
        <v>1140</v>
      </c>
      <c r="C90" s="18" t="s">
        <v>1141</v>
      </c>
      <c r="D90" s="18" t="s">
        <v>912</v>
      </c>
      <c r="E90" s="3">
        <v>31</v>
      </c>
      <c r="F90" s="21">
        <f>$F$6/$E$130</f>
        <v>4.7878345175642475E-2</v>
      </c>
      <c r="G90" s="20">
        <f t="shared" si="1"/>
        <v>1</v>
      </c>
      <c r="H90" s="18">
        <v>1</v>
      </c>
      <c r="I90" s="23">
        <v>1</v>
      </c>
      <c r="J90" s="18" t="s">
        <v>1143</v>
      </c>
    </row>
    <row r="91" spans="1:10" ht="25.5" x14ac:dyDescent="0.2">
      <c r="A91" s="18" t="s">
        <v>1023</v>
      </c>
      <c r="B91" s="18" t="s">
        <v>1140</v>
      </c>
      <c r="C91" s="18" t="s">
        <v>1141</v>
      </c>
      <c r="D91" s="18" t="s">
        <v>1144</v>
      </c>
      <c r="E91" s="3">
        <v>33</v>
      </c>
      <c r="F91" s="21">
        <f>$F$6/$E$130</f>
        <v>4.7878345175642475E-2</v>
      </c>
      <c r="G91" s="20">
        <f t="shared" si="1"/>
        <v>2</v>
      </c>
      <c r="H91" s="18">
        <v>2</v>
      </c>
      <c r="I91" s="23">
        <v>2</v>
      </c>
      <c r="J91" s="18" t="s">
        <v>1142</v>
      </c>
    </row>
    <row r="92" spans="1:10" ht="25.5" x14ac:dyDescent="0.2">
      <c r="A92" s="18" t="s">
        <v>1023</v>
      </c>
      <c r="B92" s="18" t="s">
        <v>1145</v>
      </c>
      <c r="C92" s="18" t="s">
        <v>1146</v>
      </c>
      <c r="D92" s="18" t="s">
        <v>18</v>
      </c>
      <c r="E92" s="3">
        <v>21</v>
      </c>
      <c r="F92" s="21">
        <f>$F$6/$E$130</f>
        <v>4.7878345175642475E-2</v>
      </c>
      <c r="G92" s="20">
        <f t="shared" si="1"/>
        <v>1</v>
      </c>
      <c r="H92" s="18">
        <v>1</v>
      </c>
      <c r="I92" s="23">
        <v>1</v>
      </c>
      <c r="J92" s="18" t="s">
        <v>1147</v>
      </c>
    </row>
    <row r="93" spans="1:10" ht="25.5" x14ac:dyDescent="0.2">
      <c r="A93" s="18" t="s">
        <v>1023</v>
      </c>
      <c r="B93" s="18" t="s">
        <v>1145</v>
      </c>
      <c r="C93" s="18" t="s">
        <v>1146</v>
      </c>
      <c r="D93" s="18" t="s">
        <v>15</v>
      </c>
      <c r="E93" s="3">
        <v>15</v>
      </c>
      <c r="F93" s="21">
        <f>$F$6/$E$130</f>
        <v>4.7878345175642475E-2</v>
      </c>
      <c r="G93" s="20">
        <f t="shared" si="1"/>
        <v>1</v>
      </c>
      <c r="H93" s="18">
        <v>1</v>
      </c>
      <c r="I93" s="23">
        <v>1</v>
      </c>
      <c r="J93" s="18" t="s">
        <v>1148</v>
      </c>
    </row>
    <row r="94" spans="1:10" ht="25.5" x14ac:dyDescent="0.2">
      <c r="A94" s="18" t="s">
        <v>1023</v>
      </c>
      <c r="B94" s="18" t="s">
        <v>1149</v>
      </c>
      <c r="C94" s="18" t="s">
        <v>1150</v>
      </c>
      <c r="D94" s="18" t="s">
        <v>18</v>
      </c>
      <c r="E94" s="3">
        <v>16</v>
      </c>
      <c r="F94" s="21">
        <f>$F$6/$E$130</f>
        <v>4.7878345175642475E-2</v>
      </c>
      <c r="G94" s="20">
        <f t="shared" si="1"/>
        <v>1</v>
      </c>
      <c r="H94" s="18">
        <v>1</v>
      </c>
      <c r="I94" s="23">
        <v>1</v>
      </c>
      <c r="J94" s="18" t="s">
        <v>1151</v>
      </c>
    </row>
    <row r="95" spans="1:10" ht="25.5" x14ac:dyDescent="0.2">
      <c r="A95" s="18" t="s">
        <v>1023</v>
      </c>
      <c r="B95" s="18" t="s">
        <v>1152</v>
      </c>
      <c r="C95" s="18" t="s">
        <v>1153</v>
      </c>
      <c r="D95" s="18" t="s">
        <v>18</v>
      </c>
      <c r="E95" s="3">
        <v>2</v>
      </c>
      <c r="F95" s="21">
        <f>$F$6/$E$130</f>
        <v>4.7878345175642475E-2</v>
      </c>
      <c r="G95" s="20">
        <f t="shared" si="1"/>
        <v>0</v>
      </c>
      <c r="H95" s="18">
        <v>0</v>
      </c>
      <c r="I95" s="23">
        <v>0</v>
      </c>
      <c r="J95" s="18" t="s">
        <v>258</v>
      </c>
    </row>
    <row r="96" spans="1:10" ht="25.5" x14ac:dyDescent="0.2">
      <c r="A96" s="18" t="s">
        <v>1023</v>
      </c>
      <c r="B96" s="18" t="s">
        <v>1152</v>
      </c>
      <c r="C96" s="18" t="s">
        <v>1153</v>
      </c>
      <c r="D96" s="18" t="s">
        <v>15</v>
      </c>
      <c r="E96" s="3">
        <v>3</v>
      </c>
      <c r="F96" s="21">
        <f>$F$6/$E$130</f>
        <v>4.7878345175642475E-2</v>
      </c>
      <c r="G96" s="20">
        <f t="shared" si="1"/>
        <v>0</v>
      </c>
      <c r="H96" s="18">
        <v>0</v>
      </c>
      <c r="I96" s="23">
        <v>0</v>
      </c>
      <c r="J96" s="18" t="s">
        <v>1154</v>
      </c>
    </row>
    <row r="97" spans="1:10" ht="25.5" x14ac:dyDescent="0.2">
      <c r="A97" s="18" t="s">
        <v>1023</v>
      </c>
      <c r="B97" s="18" t="s">
        <v>1155</v>
      </c>
      <c r="C97" s="18" t="s">
        <v>1156</v>
      </c>
      <c r="D97" s="18" t="s">
        <v>18</v>
      </c>
      <c r="E97" s="3">
        <v>5</v>
      </c>
      <c r="F97" s="21">
        <f>$F$6/$E$130</f>
        <v>4.7878345175642475E-2</v>
      </c>
      <c r="G97" s="20">
        <f t="shared" si="1"/>
        <v>0</v>
      </c>
      <c r="H97" s="18">
        <v>0</v>
      </c>
      <c r="I97" s="23">
        <v>0</v>
      </c>
      <c r="J97" s="18" t="s">
        <v>1157</v>
      </c>
    </row>
    <row r="98" spans="1:10" ht="25.5" x14ac:dyDescent="0.2">
      <c r="A98" s="18" t="s">
        <v>1023</v>
      </c>
      <c r="B98" s="18" t="s">
        <v>1155</v>
      </c>
      <c r="C98" s="18" t="s">
        <v>1156</v>
      </c>
      <c r="D98" s="18" t="s">
        <v>15</v>
      </c>
      <c r="E98" s="3">
        <v>8</v>
      </c>
      <c r="F98" s="21">
        <f>$F$6/$E$130</f>
        <v>4.7878345175642475E-2</v>
      </c>
      <c r="G98" s="20">
        <f t="shared" si="1"/>
        <v>0</v>
      </c>
      <c r="H98" s="18">
        <v>0</v>
      </c>
      <c r="I98" s="23">
        <v>0</v>
      </c>
      <c r="J98" s="18" t="s">
        <v>1157</v>
      </c>
    </row>
    <row r="99" spans="1:10" ht="25.5" x14ac:dyDescent="0.2">
      <c r="A99" s="18" t="s">
        <v>1023</v>
      </c>
      <c r="B99" s="18" t="s">
        <v>1155</v>
      </c>
      <c r="C99" s="18" t="s">
        <v>1156</v>
      </c>
      <c r="D99" s="18" t="s">
        <v>16</v>
      </c>
      <c r="E99" s="3">
        <v>6</v>
      </c>
      <c r="F99" s="21">
        <f>$F$6/$E$130</f>
        <v>4.7878345175642475E-2</v>
      </c>
      <c r="G99" s="20">
        <f t="shared" si="1"/>
        <v>0</v>
      </c>
      <c r="H99" s="18">
        <v>0</v>
      </c>
      <c r="I99" s="23">
        <v>0</v>
      </c>
      <c r="J99" s="18" t="s">
        <v>1157</v>
      </c>
    </row>
    <row r="100" spans="1:10" ht="38.25" x14ac:dyDescent="0.2">
      <c r="A100" s="18" t="s">
        <v>1023</v>
      </c>
      <c r="B100" s="18" t="s">
        <v>1158</v>
      </c>
      <c r="C100" s="18" t="s">
        <v>1159</v>
      </c>
      <c r="D100" s="18" t="s">
        <v>1160</v>
      </c>
      <c r="E100" s="3">
        <v>3</v>
      </c>
      <c r="F100" s="21">
        <f>$F$6/$E$130</f>
        <v>4.7878345175642475E-2</v>
      </c>
      <c r="G100" s="20">
        <f t="shared" si="1"/>
        <v>0</v>
      </c>
      <c r="H100" s="18">
        <v>0</v>
      </c>
      <c r="I100" s="23">
        <v>0</v>
      </c>
      <c r="J100" s="18" t="s">
        <v>1161</v>
      </c>
    </row>
    <row r="101" spans="1:10" ht="38.25" x14ac:dyDescent="0.2">
      <c r="A101" s="18" t="s">
        <v>1023</v>
      </c>
      <c r="B101" s="18" t="s">
        <v>1158</v>
      </c>
      <c r="C101" s="18" t="s">
        <v>1159</v>
      </c>
      <c r="D101" s="18" t="s">
        <v>1162</v>
      </c>
      <c r="E101" s="3">
        <v>5</v>
      </c>
      <c r="F101" s="21">
        <f>$F$6/$E$130</f>
        <v>4.7878345175642475E-2</v>
      </c>
      <c r="G101" s="20">
        <f t="shared" si="1"/>
        <v>0</v>
      </c>
      <c r="H101" s="18">
        <v>0</v>
      </c>
      <c r="I101" s="23">
        <v>0</v>
      </c>
      <c r="J101" s="18" t="s">
        <v>1161</v>
      </c>
    </row>
    <row r="102" spans="1:10" ht="38.25" x14ac:dyDescent="0.2">
      <c r="A102" s="18" t="s">
        <v>1023</v>
      </c>
      <c r="B102" s="18" t="s">
        <v>1158</v>
      </c>
      <c r="C102" s="18" t="s">
        <v>1159</v>
      </c>
      <c r="D102" s="18" t="s">
        <v>1163</v>
      </c>
      <c r="E102" s="3">
        <v>5</v>
      </c>
      <c r="F102" s="21">
        <f>$F$6/$E$130</f>
        <v>4.7878345175642475E-2</v>
      </c>
      <c r="G102" s="20">
        <f t="shared" si="1"/>
        <v>0</v>
      </c>
      <c r="H102" s="18">
        <v>0</v>
      </c>
      <c r="I102" s="23">
        <v>0</v>
      </c>
      <c r="J102" s="18" t="s">
        <v>1161</v>
      </c>
    </row>
    <row r="103" spans="1:10" ht="38.25" x14ac:dyDescent="0.2">
      <c r="A103" s="18" t="s">
        <v>1023</v>
      </c>
      <c r="B103" s="18" t="s">
        <v>1158</v>
      </c>
      <c r="C103" s="18" t="s">
        <v>1159</v>
      </c>
      <c r="D103" s="18" t="s">
        <v>1164</v>
      </c>
      <c r="E103" s="3">
        <v>5</v>
      </c>
      <c r="F103" s="21">
        <f>$F$6/$E$130</f>
        <v>4.7878345175642475E-2</v>
      </c>
      <c r="G103" s="20">
        <f t="shared" si="1"/>
        <v>0</v>
      </c>
      <c r="H103" s="18">
        <v>0</v>
      </c>
      <c r="I103" s="23">
        <v>0</v>
      </c>
      <c r="J103" s="18" t="s">
        <v>1161</v>
      </c>
    </row>
    <row r="104" spans="1:10" ht="38.25" x14ac:dyDescent="0.2">
      <c r="A104" s="18" t="s">
        <v>1023</v>
      </c>
      <c r="B104" s="18" t="s">
        <v>1165</v>
      </c>
      <c r="C104" s="18" t="s">
        <v>1166</v>
      </c>
      <c r="D104" s="18" t="s">
        <v>1062</v>
      </c>
      <c r="E104" s="3">
        <v>4</v>
      </c>
      <c r="F104" s="21">
        <f>$F$6/$E$130</f>
        <v>4.7878345175642475E-2</v>
      </c>
      <c r="G104" s="20">
        <f t="shared" si="1"/>
        <v>0</v>
      </c>
      <c r="H104" s="18">
        <v>0</v>
      </c>
      <c r="I104" s="23">
        <v>0</v>
      </c>
      <c r="J104" s="18" t="s">
        <v>1167</v>
      </c>
    </row>
    <row r="105" spans="1:10" ht="38.25" x14ac:dyDescent="0.2">
      <c r="A105" s="18" t="s">
        <v>1023</v>
      </c>
      <c r="B105" s="18" t="s">
        <v>1165</v>
      </c>
      <c r="C105" s="18" t="s">
        <v>1166</v>
      </c>
      <c r="D105" s="18" t="s">
        <v>1063</v>
      </c>
      <c r="E105" s="3">
        <v>4</v>
      </c>
      <c r="F105" s="21">
        <f>$F$6/$E$130</f>
        <v>4.7878345175642475E-2</v>
      </c>
      <c r="G105" s="20">
        <f t="shared" si="1"/>
        <v>0</v>
      </c>
      <c r="H105" s="18">
        <v>0</v>
      </c>
      <c r="I105" s="23">
        <v>0</v>
      </c>
      <c r="J105" s="18" t="s">
        <v>1168</v>
      </c>
    </row>
    <row r="106" spans="1:10" ht="38.25" x14ac:dyDescent="0.2">
      <c r="A106" s="18" t="s">
        <v>1023</v>
      </c>
      <c r="B106" s="18" t="s">
        <v>1165</v>
      </c>
      <c r="C106" s="18" t="s">
        <v>1166</v>
      </c>
      <c r="D106" s="18" t="s">
        <v>519</v>
      </c>
      <c r="E106" s="3">
        <v>4</v>
      </c>
      <c r="F106" s="21">
        <f>$F$6/$E$130</f>
        <v>4.7878345175642475E-2</v>
      </c>
      <c r="G106" s="20">
        <f t="shared" si="1"/>
        <v>0</v>
      </c>
      <c r="H106" s="18">
        <v>0</v>
      </c>
      <c r="I106" s="23">
        <v>0</v>
      </c>
      <c r="J106" s="18" t="s">
        <v>1169</v>
      </c>
    </row>
    <row r="107" spans="1:10" ht="38.25" x14ac:dyDescent="0.2">
      <c r="A107" s="18" t="s">
        <v>1023</v>
      </c>
      <c r="B107" s="18" t="s">
        <v>1165</v>
      </c>
      <c r="C107" s="18" t="s">
        <v>1166</v>
      </c>
      <c r="D107" s="18" t="s">
        <v>520</v>
      </c>
      <c r="E107" s="3">
        <v>4</v>
      </c>
      <c r="F107" s="21">
        <f>$F$6/$E$130</f>
        <v>4.7878345175642475E-2</v>
      </c>
      <c r="G107" s="20">
        <f t="shared" si="1"/>
        <v>0</v>
      </c>
      <c r="H107" s="18">
        <v>0</v>
      </c>
      <c r="I107" s="23">
        <v>0</v>
      </c>
      <c r="J107" s="18" t="s">
        <v>1170</v>
      </c>
    </row>
    <row r="108" spans="1:10" ht="38.25" x14ac:dyDescent="0.2">
      <c r="A108" s="18" t="s">
        <v>1023</v>
      </c>
      <c r="B108" s="18" t="s">
        <v>1165</v>
      </c>
      <c r="C108" s="18" t="s">
        <v>1166</v>
      </c>
      <c r="D108" s="18" t="s">
        <v>1171</v>
      </c>
      <c r="E108" s="3">
        <v>4</v>
      </c>
      <c r="F108" s="21">
        <f>$F$6/$E$130</f>
        <v>4.7878345175642475E-2</v>
      </c>
      <c r="G108" s="20">
        <f t="shared" si="1"/>
        <v>0</v>
      </c>
      <c r="H108" s="18">
        <v>0</v>
      </c>
      <c r="I108" s="23">
        <v>0</v>
      </c>
      <c r="J108" s="18" t="s">
        <v>1172</v>
      </c>
    </row>
    <row r="109" spans="1:10" ht="38.25" x14ac:dyDescent="0.2">
      <c r="A109" s="18" t="s">
        <v>1023</v>
      </c>
      <c r="B109" s="18" t="s">
        <v>1165</v>
      </c>
      <c r="C109" s="18" t="s">
        <v>1166</v>
      </c>
      <c r="D109" s="18" t="s">
        <v>1173</v>
      </c>
      <c r="E109" s="3">
        <v>4</v>
      </c>
      <c r="F109" s="21">
        <f>$F$6/$E$130</f>
        <v>4.7878345175642475E-2</v>
      </c>
      <c r="G109" s="20">
        <f t="shared" si="1"/>
        <v>0</v>
      </c>
      <c r="H109" s="18">
        <v>0</v>
      </c>
      <c r="I109" s="23">
        <v>0</v>
      </c>
      <c r="J109" s="18" t="s">
        <v>1172</v>
      </c>
    </row>
    <row r="110" spans="1:10" ht="38.25" x14ac:dyDescent="0.2">
      <c r="A110" s="18" t="s">
        <v>1023</v>
      </c>
      <c r="B110" s="18" t="s">
        <v>1165</v>
      </c>
      <c r="C110" s="18" t="s">
        <v>1166</v>
      </c>
      <c r="D110" s="18" t="s">
        <v>1174</v>
      </c>
      <c r="E110" s="3">
        <v>4</v>
      </c>
      <c r="F110" s="21">
        <f>$F$6/$E$130</f>
        <v>4.7878345175642475E-2</v>
      </c>
      <c r="G110" s="20">
        <f t="shared" si="1"/>
        <v>0</v>
      </c>
      <c r="H110" s="18">
        <v>0</v>
      </c>
      <c r="I110" s="23">
        <v>0</v>
      </c>
      <c r="J110" s="18" t="s">
        <v>345</v>
      </c>
    </row>
    <row r="111" spans="1:10" ht="38.25" x14ac:dyDescent="0.2">
      <c r="A111" s="18" t="s">
        <v>1023</v>
      </c>
      <c r="B111" s="18" t="s">
        <v>1165</v>
      </c>
      <c r="C111" s="18" t="s">
        <v>1166</v>
      </c>
      <c r="D111" s="18" t="s">
        <v>1175</v>
      </c>
      <c r="E111" s="3">
        <v>4</v>
      </c>
      <c r="F111" s="21">
        <f>$F$6/$E$130</f>
        <v>4.7878345175642475E-2</v>
      </c>
      <c r="G111" s="20">
        <f t="shared" si="1"/>
        <v>0</v>
      </c>
      <c r="H111" s="18">
        <v>0</v>
      </c>
      <c r="I111" s="23">
        <v>0</v>
      </c>
      <c r="J111" s="18" t="s">
        <v>345</v>
      </c>
    </row>
    <row r="112" spans="1:10" ht="38.25" x14ac:dyDescent="0.2">
      <c r="A112" s="18" t="s">
        <v>1023</v>
      </c>
      <c r="B112" s="18" t="s">
        <v>1176</v>
      </c>
      <c r="C112" s="18" t="s">
        <v>1177</v>
      </c>
      <c r="D112" s="18" t="s">
        <v>58</v>
      </c>
      <c r="E112" s="3">
        <v>30</v>
      </c>
      <c r="F112" s="21">
        <f>$F$6/$E$130</f>
        <v>4.7878345175642475E-2</v>
      </c>
      <c r="G112" s="20">
        <f t="shared" si="1"/>
        <v>1</v>
      </c>
      <c r="H112" s="18">
        <v>1</v>
      </c>
      <c r="I112" s="23">
        <v>1</v>
      </c>
      <c r="J112" s="18" t="s">
        <v>1178</v>
      </c>
    </row>
    <row r="113" spans="1:11" ht="38.25" x14ac:dyDescent="0.2">
      <c r="A113" s="18" t="s">
        <v>1023</v>
      </c>
      <c r="B113" s="18" t="s">
        <v>1176</v>
      </c>
      <c r="C113" s="18" t="s">
        <v>1177</v>
      </c>
      <c r="D113" s="18" t="s">
        <v>107</v>
      </c>
      <c r="E113" s="3">
        <v>29</v>
      </c>
      <c r="F113" s="21">
        <f>$F$6/$E$130</f>
        <v>4.7878345175642475E-2</v>
      </c>
      <c r="G113" s="20">
        <f t="shared" si="1"/>
        <v>1</v>
      </c>
      <c r="H113" s="18">
        <v>1</v>
      </c>
      <c r="I113" s="23">
        <v>1</v>
      </c>
      <c r="J113" s="18" t="s">
        <v>1178</v>
      </c>
    </row>
    <row r="114" spans="1:11" ht="25.5" x14ac:dyDescent="0.2">
      <c r="A114" s="18" t="s">
        <v>1023</v>
      </c>
      <c r="B114" s="18" t="s">
        <v>1179</v>
      </c>
      <c r="C114" s="18" t="s">
        <v>1180</v>
      </c>
      <c r="D114" s="18" t="s">
        <v>53</v>
      </c>
      <c r="E114" s="3">
        <v>2</v>
      </c>
      <c r="F114" s="21">
        <f>$F$6/$E$130</f>
        <v>4.7878345175642475E-2</v>
      </c>
      <c r="G114" s="20">
        <f t="shared" si="1"/>
        <v>0</v>
      </c>
      <c r="H114" s="18">
        <v>0</v>
      </c>
      <c r="I114" s="23">
        <v>0</v>
      </c>
      <c r="J114" s="18" t="s">
        <v>1181</v>
      </c>
    </row>
    <row r="115" spans="1:11" ht="25.5" x14ac:dyDescent="0.2">
      <c r="A115" s="18" t="s">
        <v>1023</v>
      </c>
      <c r="B115" s="18" t="s">
        <v>1179</v>
      </c>
      <c r="C115" s="18" t="s">
        <v>1180</v>
      </c>
      <c r="D115" s="18" t="s">
        <v>201</v>
      </c>
      <c r="E115" s="3">
        <v>3</v>
      </c>
      <c r="F115" s="21">
        <f>$F$6/$E$130</f>
        <v>4.7878345175642475E-2</v>
      </c>
      <c r="G115" s="20">
        <f t="shared" si="1"/>
        <v>0</v>
      </c>
      <c r="H115" s="18">
        <v>0</v>
      </c>
      <c r="I115" s="23">
        <v>0</v>
      </c>
      <c r="J115" s="18" t="s">
        <v>1182</v>
      </c>
    </row>
    <row r="116" spans="1:11" ht="25.5" x14ac:dyDescent="0.2">
      <c r="A116" s="18" t="s">
        <v>1023</v>
      </c>
      <c r="B116" s="18" t="s">
        <v>1179</v>
      </c>
      <c r="C116" s="18" t="s">
        <v>1180</v>
      </c>
      <c r="D116" s="18" t="s">
        <v>203</v>
      </c>
      <c r="E116" s="3">
        <v>2</v>
      </c>
      <c r="F116" s="21">
        <f>$F$6/$E$130</f>
        <v>4.7878345175642475E-2</v>
      </c>
      <c r="G116" s="20">
        <f t="shared" si="1"/>
        <v>0</v>
      </c>
      <c r="H116" s="18">
        <v>0</v>
      </c>
      <c r="I116" s="23">
        <v>0</v>
      </c>
      <c r="J116" s="18" t="s">
        <v>1183</v>
      </c>
    </row>
    <row r="117" spans="1:11" ht="25.5" x14ac:dyDescent="0.2">
      <c r="A117" s="18" t="s">
        <v>1023</v>
      </c>
      <c r="B117" s="18" t="s">
        <v>1179</v>
      </c>
      <c r="C117" s="18" t="s">
        <v>1180</v>
      </c>
      <c r="D117" s="18" t="s">
        <v>206</v>
      </c>
      <c r="E117" s="3">
        <v>2</v>
      </c>
      <c r="F117" s="21">
        <f>$F$6/$E$130</f>
        <v>4.7878345175642475E-2</v>
      </c>
      <c r="G117" s="20">
        <f t="shared" si="1"/>
        <v>0</v>
      </c>
      <c r="H117" s="18">
        <v>0</v>
      </c>
      <c r="I117" s="23">
        <v>0</v>
      </c>
      <c r="J117" s="18" t="s">
        <v>1183</v>
      </c>
    </row>
    <row r="118" spans="1:11" ht="25.5" x14ac:dyDescent="0.2">
      <c r="A118" s="18" t="s">
        <v>1023</v>
      </c>
      <c r="B118" s="18" t="s">
        <v>1179</v>
      </c>
      <c r="C118" s="18" t="s">
        <v>1180</v>
      </c>
      <c r="D118" s="18" t="s">
        <v>208</v>
      </c>
      <c r="E118" s="3">
        <v>2</v>
      </c>
      <c r="F118" s="21">
        <f>$F$6/$E$130</f>
        <v>4.7878345175642475E-2</v>
      </c>
      <c r="G118" s="20">
        <f t="shared" si="1"/>
        <v>0</v>
      </c>
      <c r="H118" s="18">
        <v>0</v>
      </c>
      <c r="I118" s="23">
        <v>0</v>
      </c>
      <c r="J118" s="18" t="s">
        <v>1184</v>
      </c>
    </row>
    <row r="119" spans="1:11" ht="25.5" x14ac:dyDescent="0.2">
      <c r="A119" s="18" t="s">
        <v>1023</v>
      </c>
      <c r="B119" s="18" t="s">
        <v>1179</v>
      </c>
      <c r="C119" s="18" t="s">
        <v>1180</v>
      </c>
      <c r="D119" s="18" t="s">
        <v>210</v>
      </c>
      <c r="E119" s="3">
        <v>1</v>
      </c>
      <c r="F119" s="21">
        <f>$F$6/$E$130</f>
        <v>4.7878345175642475E-2</v>
      </c>
      <c r="G119" s="20">
        <f t="shared" si="1"/>
        <v>0</v>
      </c>
      <c r="H119" s="18">
        <v>0</v>
      </c>
      <c r="I119" s="23">
        <v>0</v>
      </c>
      <c r="J119" s="18" t="s">
        <v>1181</v>
      </c>
    </row>
    <row r="120" spans="1:11" ht="25.5" x14ac:dyDescent="0.2">
      <c r="A120" s="18" t="s">
        <v>1023</v>
      </c>
      <c r="B120" s="18" t="s">
        <v>1179</v>
      </c>
      <c r="C120" s="18" t="s">
        <v>1180</v>
      </c>
      <c r="D120" s="18" t="s">
        <v>212</v>
      </c>
      <c r="E120" s="3">
        <v>2</v>
      </c>
      <c r="F120" s="21">
        <f>$F$6/$E$130</f>
        <v>4.7878345175642475E-2</v>
      </c>
      <c r="G120" s="20">
        <f t="shared" si="1"/>
        <v>0</v>
      </c>
      <c r="H120" s="18">
        <v>0</v>
      </c>
      <c r="I120" s="23">
        <v>0</v>
      </c>
      <c r="J120" s="18" t="s">
        <v>1185</v>
      </c>
    </row>
    <row r="121" spans="1:11" ht="25.5" x14ac:dyDescent="0.2">
      <c r="A121" s="18" t="s">
        <v>1023</v>
      </c>
      <c r="B121" s="18" t="s">
        <v>1179</v>
      </c>
      <c r="C121" s="18" t="s">
        <v>1180</v>
      </c>
      <c r="D121" s="18" t="s">
        <v>214</v>
      </c>
      <c r="E121" s="3">
        <v>1</v>
      </c>
      <c r="F121" s="21">
        <f>$F$6/$E$130</f>
        <v>4.7878345175642475E-2</v>
      </c>
      <c r="G121" s="20">
        <f t="shared" si="1"/>
        <v>0</v>
      </c>
      <c r="H121" s="18">
        <v>0</v>
      </c>
      <c r="I121" s="23">
        <v>0</v>
      </c>
      <c r="J121" s="18" t="s">
        <v>1186</v>
      </c>
    </row>
    <row r="122" spans="1:11" ht="38.25" x14ac:dyDescent="0.2">
      <c r="A122" s="18" t="s">
        <v>1023</v>
      </c>
      <c r="B122" s="18" t="s">
        <v>1187</v>
      </c>
      <c r="C122" s="18" t="s">
        <v>1188</v>
      </c>
      <c r="D122" s="18" t="s">
        <v>497</v>
      </c>
      <c r="E122" s="3">
        <v>1</v>
      </c>
      <c r="F122" s="21">
        <f>$F$6/$E$130</f>
        <v>4.7878345175642475E-2</v>
      </c>
      <c r="G122" s="20">
        <f t="shared" si="1"/>
        <v>0</v>
      </c>
      <c r="H122" s="18">
        <v>0</v>
      </c>
      <c r="I122" s="23">
        <v>0</v>
      </c>
      <c r="J122" s="18" t="s">
        <v>1189</v>
      </c>
    </row>
    <row r="123" spans="1:11" ht="38.25" x14ac:dyDescent="0.2">
      <c r="A123" s="18" t="s">
        <v>1023</v>
      </c>
      <c r="B123" s="18" t="s">
        <v>1187</v>
      </c>
      <c r="C123" s="18" t="s">
        <v>1188</v>
      </c>
      <c r="D123" s="18" t="s">
        <v>498</v>
      </c>
      <c r="E123" s="3">
        <v>1</v>
      </c>
      <c r="F123" s="21">
        <f>$F$6/$E$130</f>
        <v>4.7878345175642475E-2</v>
      </c>
      <c r="G123" s="20">
        <f t="shared" si="1"/>
        <v>0</v>
      </c>
      <c r="H123" s="18">
        <v>0</v>
      </c>
      <c r="I123" s="23">
        <v>0</v>
      </c>
      <c r="J123" s="18" t="s">
        <v>1190</v>
      </c>
      <c r="K123" s="15"/>
    </row>
    <row r="124" spans="1:11" ht="38.25" x14ac:dyDescent="0.2">
      <c r="A124" s="18" t="s">
        <v>1023</v>
      </c>
      <c r="B124" s="18" t="s">
        <v>1187</v>
      </c>
      <c r="C124" s="18" t="s">
        <v>1188</v>
      </c>
      <c r="D124" s="18" t="s">
        <v>516</v>
      </c>
      <c r="E124" s="3">
        <v>2</v>
      </c>
      <c r="F124" s="21">
        <f>$F$6/$E$130</f>
        <v>4.7878345175642475E-2</v>
      </c>
      <c r="G124" s="20">
        <f t="shared" si="1"/>
        <v>0</v>
      </c>
      <c r="H124" s="18">
        <v>0</v>
      </c>
      <c r="I124" s="23">
        <v>0</v>
      </c>
      <c r="J124" s="18" t="s">
        <v>1191</v>
      </c>
      <c r="K124" s="15"/>
    </row>
    <row r="125" spans="1:11" ht="38.25" x14ac:dyDescent="0.2">
      <c r="A125" s="18" t="s">
        <v>1023</v>
      </c>
      <c r="B125" s="18" t="s">
        <v>1187</v>
      </c>
      <c r="C125" s="18" t="s">
        <v>1188</v>
      </c>
      <c r="D125" s="18" t="s">
        <v>517</v>
      </c>
      <c r="E125" s="3">
        <v>2</v>
      </c>
      <c r="F125" s="21">
        <f>$F$6/$E$130</f>
        <v>4.7878345175642475E-2</v>
      </c>
      <c r="G125" s="20">
        <f t="shared" si="1"/>
        <v>0</v>
      </c>
      <c r="H125" s="18">
        <v>0</v>
      </c>
      <c r="I125" s="23">
        <v>0</v>
      </c>
      <c r="J125" s="18" t="s">
        <v>1192</v>
      </c>
      <c r="K125" s="15"/>
    </row>
    <row r="126" spans="1:11" ht="38.25" x14ac:dyDescent="0.2">
      <c r="A126" s="18" t="s">
        <v>1023</v>
      </c>
      <c r="B126" s="18" t="s">
        <v>1193</v>
      </c>
      <c r="C126" s="18" t="s">
        <v>1194</v>
      </c>
      <c r="D126" s="18" t="s">
        <v>18</v>
      </c>
      <c r="E126" s="3">
        <v>16</v>
      </c>
      <c r="F126" s="21">
        <f>$F$6/$E$130</f>
        <v>4.7878345175642475E-2</v>
      </c>
      <c r="G126" s="20">
        <f t="shared" si="1"/>
        <v>1</v>
      </c>
      <c r="H126" s="18">
        <v>1</v>
      </c>
      <c r="I126" s="23">
        <v>1</v>
      </c>
      <c r="J126" s="18" t="s">
        <v>1195</v>
      </c>
      <c r="K126" s="15"/>
    </row>
    <row r="127" spans="1:11" ht="38.25" x14ac:dyDescent="0.2">
      <c r="A127" s="18" t="s">
        <v>1023</v>
      </c>
      <c r="B127" s="18" t="s">
        <v>1193</v>
      </c>
      <c r="C127" s="18" t="s">
        <v>1194</v>
      </c>
      <c r="D127" s="18" t="s">
        <v>15</v>
      </c>
      <c r="E127" s="3">
        <v>17</v>
      </c>
      <c r="F127" s="21">
        <f>$F$6/$E$130</f>
        <v>4.7878345175642475E-2</v>
      </c>
      <c r="G127" s="20">
        <f t="shared" si="1"/>
        <v>1</v>
      </c>
      <c r="H127" s="18">
        <v>1</v>
      </c>
      <c r="I127" s="23">
        <v>1</v>
      </c>
      <c r="J127" s="18" t="s">
        <v>1196</v>
      </c>
      <c r="K127" s="15"/>
    </row>
    <row r="128" spans="1:11" ht="38.25" x14ac:dyDescent="0.2">
      <c r="A128" s="18" t="s">
        <v>1023</v>
      </c>
      <c r="B128" s="18" t="s">
        <v>1193</v>
      </c>
      <c r="C128" s="18" t="s">
        <v>1194</v>
      </c>
      <c r="D128" s="18" t="s">
        <v>16</v>
      </c>
      <c r="E128" s="3">
        <v>16</v>
      </c>
      <c r="F128" s="21">
        <f>$F$6/$E$130</f>
        <v>4.7878345175642475E-2</v>
      </c>
      <c r="G128" s="20">
        <f t="shared" si="1"/>
        <v>1</v>
      </c>
      <c r="H128" s="18">
        <v>1</v>
      </c>
      <c r="I128" s="23">
        <v>1</v>
      </c>
      <c r="J128" s="18" t="s">
        <v>1197</v>
      </c>
      <c r="K128" s="15"/>
    </row>
    <row r="129" spans="1:11" x14ac:dyDescent="0.2">
      <c r="A129" s="18" t="s">
        <v>1</v>
      </c>
      <c r="B129" s="18" t="s">
        <v>1</v>
      </c>
      <c r="C129" s="18" t="s">
        <v>1</v>
      </c>
      <c r="D129" s="18" t="s">
        <v>1</v>
      </c>
      <c r="E129" s="18" t="s">
        <v>1</v>
      </c>
      <c r="F129" s="21"/>
      <c r="G129" s="20"/>
      <c r="H129" s="18" t="s">
        <v>1</v>
      </c>
      <c r="I129" s="18" t="s">
        <v>1</v>
      </c>
      <c r="J129" s="18" t="s">
        <v>1</v>
      </c>
      <c r="K129" s="18" t="s">
        <v>1</v>
      </c>
    </row>
    <row r="130" spans="1:11" x14ac:dyDescent="0.2">
      <c r="A130" s="18" t="s">
        <v>1</v>
      </c>
      <c r="B130" s="19" t="s">
        <v>138</v>
      </c>
      <c r="C130" s="18" t="s">
        <v>1</v>
      </c>
      <c r="D130" s="18" t="s">
        <v>1</v>
      </c>
      <c r="E130" s="18">
        <v>15059</v>
      </c>
      <c r="F130" s="21"/>
      <c r="G130" s="20">
        <v>708</v>
      </c>
      <c r="H130" s="18">
        <v>721</v>
      </c>
      <c r="I130" s="18">
        <v>721</v>
      </c>
      <c r="J130" s="15"/>
      <c r="K130" s="18" t="s">
        <v>1</v>
      </c>
    </row>
    <row r="131" spans="1:11" x14ac:dyDescent="0.2">
      <c r="A131" s="15" t="s">
        <v>1</v>
      </c>
      <c r="B131" s="15"/>
      <c r="C131" s="15"/>
      <c r="D131" s="15"/>
      <c r="E131" s="15"/>
      <c r="F131" s="15"/>
      <c r="G131" s="15"/>
      <c r="H131" s="15"/>
      <c r="I131" s="15"/>
      <c r="J131" s="15"/>
      <c r="K131" s="15"/>
    </row>
    <row r="132" spans="1:11" ht="12.6" customHeight="1" x14ac:dyDescent="0.2">
      <c r="A132" s="32" t="s">
        <v>139</v>
      </c>
      <c r="B132" s="31" t="s">
        <v>1</v>
      </c>
      <c r="C132" s="31" t="s">
        <v>1</v>
      </c>
      <c r="D132" s="31" t="s">
        <v>1</v>
      </c>
      <c r="E132" s="31" t="s">
        <v>1</v>
      </c>
      <c r="F132" s="31" t="s">
        <v>1</v>
      </c>
      <c r="G132" s="31" t="s">
        <v>1</v>
      </c>
      <c r="H132" s="31" t="s">
        <v>1</v>
      </c>
      <c r="I132" s="31" t="s">
        <v>1</v>
      </c>
      <c r="J132" s="31" t="s">
        <v>1</v>
      </c>
      <c r="K132" s="15" t="s">
        <v>1</v>
      </c>
    </row>
    <row r="133" spans="1:11" x14ac:dyDescent="0.2">
      <c r="A133" s="31" t="s">
        <v>1</v>
      </c>
      <c r="B133" s="31" t="s">
        <v>1</v>
      </c>
      <c r="C133" s="31" t="s">
        <v>1</v>
      </c>
      <c r="D133" s="31" t="s">
        <v>1</v>
      </c>
      <c r="E133" s="31" t="s">
        <v>1</v>
      </c>
      <c r="F133" s="31" t="s">
        <v>1</v>
      </c>
      <c r="G133" s="31" t="s">
        <v>1</v>
      </c>
      <c r="H133" s="31" t="s">
        <v>1</v>
      </c>
      <c r="I133" s="31" t="s">
        <v>1</v>
      </c>
      <c r="J133" s="31" t="s">
        <v>1</v>
      </c>
      <c r="K133" s="15" t="s">
        <v>1</v>
      </c>
    </row>
    <row r="134" spans="1:11" x14ac:dyDescent="0.2">
      <c r="A134" s="31" t="s">
        <v>1</v>
      </c>
      <c r="B134" s="31" t="s">
        <v>1</v>
      </c>
      <c r="C134" s="31" t="s">
        <v>1</v>
      </c>
      <c r="D134" s="31" t="s">
        <v>1</v>
      </c>
      <c r="E134" s="31" t="s">
        <v>1</v>
      </c>
      <c r="F134" s="31" t="s">
        <v>1</v>
      </c>
      <c r="G134" s="31" t="s">
        <v>1</v>
      </c>
      <c r="H134" s="31" t="s">
        <v>1</v>
      </c>
      <c r="I134" s="31" t="s">
        <v>1</v>
      </c>
      <c r="J134" s="31" t="s">
        <v>1</v>
      </c>
      <c r="K134" s="15"/>
    </row>
    <row r="135" spans="1:11" x14ac:dyDescent="0.2">
      <c r="A135" s="15" t="s">
        <v>1</v>
      </c>
      <c r="B135" s="15"/>
      <c r="C135" s="15"/>
      <c r="D135" s="15"/>
      <c r="E135" s="15"/>
      <c r="F135" s="15"/>
      <c r="G135" s="15"/>
      <c r="H135" s="15"/>
      <c r="I135" s="15"/>
      <c r="J135" s="15"/>
      <c r="K135" s="15"/>
    </row>
    <row r="136" spans="1:11" ht="12.6" customHeight="1" x14ac:dyDescent="0.2">
      <c r="A136" s="30" t="s">
        <v>140</v>
      </c>
      <c r="B136" s="31" t="s">
        <v>1</v>
      </c>
      <c r="C136" s="31" t="s">
        <v>1</v>
      </c>
      <c r="D136" s="31" t="s">
        <v>1</v>
      </c>
      <c r="E136" s="31" t="s">
        <v>1</v>
      </c>
      <c r="F136" s="31" t="s">
        <v>1</v>
      </c>
      <c r="G136" s="31" t="s">
        <v>1</v>
      </c>
      <c r="H136" s="31" t="s">
        <v>1</v>
      </c>
      <c r="I136" s="31" t="s">
        <v>1</v>
      </c>
      <c r="J136" s="31" t="s">
        <v>1</v>
      </c>
      <c r="K136" s="15" t="s">
        <v>1</v>
      </c>
    </row>
    <row r="137" spans="1:11" x14ac:dyDescent="0.2">
      <c r="A137" s="31" t="s">
        <v>1</v>
      </c>
      <c r="B137" s="31" t="s">
        <v>1</v>
      </c>
      <c r="C137" s="31" t="s">
        <v>1</v>
      </c>
      <c r="D137" s="31" t="s">
        <v>1</v>
      </c>
      <c r="E137" s="31" t="s">
        <v>1</v>
      </c>
      <c r="F137" s="31" t="s">
        <v>1</v>
      </c>
      <c r="G137" s="31" t="s">
        <v>1</v>
      </c>
      <c r="H137" s="31" t="s">
        <v>1</v>
      </c>
      <c r="I137" s="31" t="s">
        <v>1</v>
      </c>
      <c r="J137" s="31" t="s">
        <v>1</v>
      </c>
      <c r="K137" s="15" t="s">
        <v>1</v>
      </c>
    </row>
    <row r="138" spans="1:11" x14ac:dyDescent="0.2">
      <c r="A138" s="31" t="s">
        <v>1</v>
      </c>
      <c r="B138" s="31" t="s">
        <v>1</v>
      </c>
      <c r="C138" s="31" t="s">
        <v>1</v>
      </c>
      <c r="D138" s="31" t="s">
        <v>1</v>
      </c>
      <c r="E138" s="31" t="s">
        <v>1</v>
      </c>
      <c r="F138" s="31" t="s">
        <v>1</v>
      </c>
      <c r="G138" s="31" t="s">
        <v>1</v>
      </c>
      <c r="H138" s="31" t="s">
        <v>1</v>
      </c>
      <c r="I138" s="31" t="s">
        <v>1</v>
      </c>
      <c r="J138" s="31" t="s">
        <v>1</v>
      </c>
      <c r="K138" s="15"/>
    </row>
    <row r="139" spans="1:11" x14ac:dyDescent="0.2">
      <c r="A139" s="31" t="s">
        <v>1</v>
      </c>
      <c r="B139" s="31" t="s">
        <v>1</v>
      </c>
      <c r="C139" s="31" t="s">
        <v>1</v>
      </c>
      <c r="D139" s="31" t="s">
        <v>1</v>
      </c>
      <c r="E139" s="31" t="s">
        <v>1</v>
      </c>
      <c r="F139" s="31" t="s">
        <v>1</v>
      </c>
      <c r="G139" s="31" t="s">
        <v>1</v>
      </c>
      <c r="H139" s="31" t="s">
        <v>1</v>
      </c>
      <c r="I139" s="31" t="s">
        <v>1</v>
      </c>
      <c r="J139" s="31" t="s">
        <v>1</v>
      </c>
      <c r="K139" s="15"/>
    </row>
    <row r="140" spans="1:11" x14ac:dyDescent="0.2">
      <c r="A140" s="15" t="s">
        <v>1</v>
      </c>
      <c r="B140" s="15"/>
      <c r="C140" s="15"/>
      <c r="D140" s="15"/>
      <c r="E140" s="15"/>
      <c r="F140" s="15"/>
      <c r="G140" s="15"/>
      <c r="H140" s="15"/>
      <c r="I140" s="15"/>
      <c r="J140" s="15"/>
      <c r="K140" s="15"/>
    </row>
    <row r="141" spans="1:11" ht="12.6" customHeight="1" x14ac:dyDescent="0.2">
      <c r="A141" s="33" t="s">
        <v>141</v>
      </c>
      <c r="B141" s="33"/>
      <c r="C141" s="33"/>
      <c r="D141" s="33"/>
      <c r="E141" s="33"/>
      <c r="F141" s="33"/>
      <c r="G141" s="33"/>
      <c r="H141" s="33"/>
      <c r="I141" s="33"/>
      <c r="J141" s="33"/>
      <c r="K141" s="15" t="s">
        <v>1</v>
      </c>
    </row>
    <row r="142" spans="1:11" x14ac:dyDescent="0.2">
      <c r="A142" s="33"/>
      <c r="B142" s="33"/>
      <c r="C142" s="33"/>
      <c r="D142" s="33"/>
      <c r="E142" s="33"/>
      <c r="F142" s="33"/>
      <c r="G142" s="33"/>
      <c r="H142" s="33"/>
      <c r="I142" s="33"/>
      <c r="J142" s="33"/>
      <c r="K142" s="15" t="s">
        <v>1</v>
      </c>
    </row>
    <row r="143" spans="1:11" x14ac:dyDescent="0.2">
      <c r="A143" s="16" t="s">
        <v>1</v>
      </c>
      <c r="B143" s="16" t="s">
        <v>1</v>
      </c>
      <c r="C143" s="16" t="s">
        <v>1</v>
      </c>
      <c r="D143" s="16" t="s">
        <v>1</v>
      </c>
      <c r="E143" s="16" t="s">
        <v>1</v>
      </c>
      <c r="F143" s="16" t="s">
        <v>1</v>
      </c>
      <c r="G143" s="16" t="s">
        <v>1</v>
      </c>
      <c r="H143" s="16" t="s">
        <v>1</v>
      </c>
      <c r="I143" s="16" t="s">
        <v>1</v>
      </c>
      <c r="J143" s="16" t="s">
        <v>1</v>
      </c>
      <c r="K143" s="15"/>
    </row>
    <row r="144" spans="1:11" ht="12.6" customHeight="1" x14ac:dyDescent="0.2">
      <c r="A144" s="30" t="s">
        <v>142</v>
      </c>
      <c r="B144" s="31" t="s">
        <v>1</v>
      </c>
      <c r="C144" s="31" t="s">
        <v>1</v>
      </c>
      <c r="D144" s="31" t="s">
        <v>1</v>
      </c>
      <c r="E144" s="31" t="s">
        <v>1</v>
      </c>
      <c r="F144" s="31" t="s">
        <v>1</v>
      </c>
      <c r="G144" s="31" t="s">
        <v>1</v>
      </c>
      <c r="H144" s="31" t="s">
        <v>1</v>
      </c>
      <c r="I144" s="31" t="s">
        <v>1</v>
      </c>
      <c r="J144" s="31" t="s">
        <v>1</v>
      </c>
      <c r="K144" s="15" t="s">
        <v>1</v>
      </c>
    </row>
    <row r="145" spans="1:11" x14ac:dyDescent="0.2">
      <c r="A145" s="31" t="s">
        <v>1</v>
      </c>
      <c r="B145" s="31" t="s">
        <v>1</v>
      </c>
      <c r="C145" s="31" t="s">
        <v>1</v>
      </c>
      <c r="D145" s="31" t="s">
        <v>1</v>
      </c>
      <c r="E145" s="31" t="s">
        <v>1</v>
      </c>
      <c r="F145" s="31" t="s">
        <v>1</v>
      </c>
      <c r="G145" s="31" t="s">
        <v>1</v>
      </c>
      <c r="H145" s="31" t="s">
        <v>1</v>
      </c>
      <c r="I145" s="31" t="s">
        <v>1</v>
      </c>
      <c r="J145" s="31" t="s">
        <v>1</v>
      </c>
      <c r="K145" s="15" t="s">
        <v>1</v>
      </c>
    </row>
    <row r="146" spans="1:11" x14ac:dyDescent="0.2">
      <c r="A146" s="31" t="s">
        <v>1</v>
      </c>
      <c r="B146" s="31" t="s">
        <v>1</v>
      </c>
      <c r="C146" s="31" t="s">
        <v>1</v>
      </c>
      <c r="D146" s="31" t="s">
        <v>1</v>
      </c>
      <c r="E146" s="31" t="s">
        <v>1</v>
      </c>
      <c r="F146" s="31" t="s">
        <v>1</v>
      </c>
      <c r="G146" s="31" t="s">
        <v>1</v>
      </c>
      <c r="H146" s="31" t="s">
        <v>1</v>
      </c>
      <c r="I146" s="31" t="s">
        <v>1</v>
      </c>
      <c r="J146" s="31" t="s">
        <v>1</v>
      </c>
      <c r="K146" s="15"/>
    </row>
    <row r="147" spans="1:11" x14ac:dyDescent="0.2">
      <c r="A147" s="31" t="s">
        <v>1</v>
      </c>
      <c r="B147" s="31" t="s">
        <v>1</v>
      </c>
      <c r="C147" s="31" t="s">
        <v>1</v>
      </c>
      <c r="D147" s="31" t="s">
        <v>1</v>
      </c>
      <c r="E147" s="31" t="s">
        <v>1</v>
      </c>
      <c r="F147" s="31" t="s">
        <v>1</v>
      </c>
      <c r="G147" s="31" t="s">
        <v>1</v>
      </c>
      <c r="H147" s="31" t="s">
        <v>1</v>
      </c>
      <c r="I147" s="31" t="s">
        <v>1</v>
      </c>
      <c r="J147" s="31" t="s">
        <v>1</v>
      </c>
      <c r="K147" s="15"/>
    </row>
    <row r="148" spans="1:11" x14ac:dyDescent="0.2">
      <c r="A148" s="15" t="s">
        <v>1</v>
      </c>
      <c r="B148" s="15"/>
      <c r="C148" s="15"/>
      <c r="D148" s="15"/>
      <c r="E148" s="15"/>
      <c r="F148" s="15"/>
      <c r="G148" s="15"/>
      <c r="H148" s="15"/>
      <c r="I148" s="15"/>
      <c r="J148" s="15"/>
      <c r="K148" s="15"/>
    </row>
  </sheetData>
  <mergeCells count="12">
    <mergeCell ref="A2:K2"/>
    <mergeCell ref="A4:E4"/>
    <mergeCell ref="F4:H4"/>
    <mergeCell ref="A1:K1"/>
    <mergeCell ref="A144:J147"/>
    <mergeCell ref="A132:J134"/>
    <mergeCell ref="A136:J139"/>
    <mergeCell ref="A141:J142"/>
    <mergeCell ref="A5:E5"/>
    <mergeCell ref="F5:H5"/>
    <mergeCell ref="A6:E6"/>
    <mergeCell ref="F6:H6"/>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BD2D2-0993-44A2-A44A-F76247783A63}">
  <dimension ref="A1:K93"/>
  <sheetViews>
    <sheetView zoomScaleNormal="100"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29" t="s">
        <v>0</v>
      </c>
      <c r="B1" s="25" t="s">
        <v>1</v>
      </c>
      <c r="C1" s="25" t="s">
        <v>1</v>
      </c>
      <c r="D1" s="25" t="s">
        <v>1</v>
      </c>
      <c r="E1" s="25" t="s">
        <v>1</v>
      </c>
      <c r="F1" s="25" t="s">
        <v>1</v>
      </c>
      <c r="G1" s="25" t="s">
        <v>1</v>
      </c>
      <c r="H1" s="25" t="s">
        <v>1</v>
      </c>
      <c r="I1" s="25" t="s">
        <v>1</v>
      </c>
      <c r="J1" s="25" t="s">
        <v>1</v>
      </c>
      <c r="K1" s="25" t="s">
        <v>1</v>
      </c>
    </row>
    <row r="2" spans="1:11" x14ac:dyDescent="0.2">
      <c r="A2" s="29" t="s">
        <v>1198</v>
      </c>
      <c r="B2" s="25" t="s">
        <v>1</v>
      </c>
      <c r="C2" s="25" t="s">
        <v>1</v>
      </c>
      <c r="D2" s="25" t="s">
        <v>1</v>
      </c>
      <c r="E2" s="25" t="s">
        <v>1</v>
      </c>
      <c r="F2" s="25" t="s">
        <v>1</v>
      </c>
      <c r="G2" s="25" t="s">
        <v>1</v>
      </c>
      <c r="H2" s="25" t="s">
        <v>1</v>
      </c>
      <c r="I2" s="25" t="s">
        <v>1</v>
      </c>
      <c r="J2" s="25" t="s">
        <v>1</v>
      </c>
      <c r="K2" s="25" t="s">
        <v>1</v>
      </c>
    </row>
    <row r="3" spans="1:11" x14ac:dyDescent="0.2">
      <c r="A3" s="15" t="s">
        <v>1</v>
      </c>
      <c r="B3" s="15"/>
      <c r="C3" s="15"/>
      <c r="D3" s="15"/>
      <c r="E3" s="15"/>
      <c r="F3" s="15"/>
      <c r="G3" s="15"/>
      <c r="H3" s="15"/>
      <c r="I3" s="15"/>
      <c r="J3" s="15"/>
      <c r="K3" s="15"/>
    </row>
    <row r="4" spans="1:11" ht="30" customHeight="1" x14ac:dyDescent="0.2">
      <c r="A4" s="26" t="s">
        <v>2875</v>
      </c>
      <c r="B4" s="27" t="s">
        <v>1</v>
      </c>
      <c r="C4" s="27" t="s">
        <v>1</v>
      </c>
      <c r="D4" s="27" t="s">
        <v>1</v>
      </c>
      <c r="E4" s="27" t="s">
        <v>1</v>
      </c>
      <c r="F4" s="36">
        <v>608</v>
      </c>
      <c r="G4" s="27" t="s">
        <v>1</v>
      </c>
      <c r="H4" s="27" t="s">
        <v>1</v>
      </c>
      <c r="I4" s="15"/>
      <c r="J4" s="15"/>
      <c r="K4" s="15"/>
    </row>
    <row r="5" spans="1:11" ht="30" customHeight="1" x14ac:dyDescent="0.2">
      <c r="A5" s="26" t="s">
        <v>2876</v>
      </c>
      <c r="B5" s="27" t="s">
        <v>1</v>
      </c>
      <c r="C5" s="27" t="s">
        <v>1</v>
      </c>
      <c r="D5" s="27" t="s">
        <v>1</v>
      </c>
      <c r="E5" s="27" t="s">
        <v>1</v>
      </c>
      <c r="F5" s="36">
        <v>7</v>
      </c>
      <c r="G5" s="27"/>
      <c r="H5" s="27"/>
      <c r="I5" s="15"/>
      <c r="J5" s="15"/>
      <c r="K5" s="15"/>
    </row>
    <row r="6" spans="1:11" ht="30" customHeight="1" x14ac:dyDescent="0.2">
      <c r="A6" s="26" t="s">
        <v>2877</v>
      </c>
      <c r="B6" s="27" t="s">
        <v>1</v>
      </c>
      <c r="C6" s="27" t="s">
        <v>1</v>
      </c>
      <c r="D6" s="27" t="s">
        <v>1</v>
      </c>
      <c r="E6" s="27" t="s">
        <v>1</v>
      </c>
      <c r="F6" s="36" t="s">
        <v>2878</v>
      </c>
      <c r="G6" s="27" t="s">
        <v>1</v>
      </c>
      <c r="H6" s="27" t="s">
        <v>1</v>
      </c>
      <c r="I6" s="15"/>
      <c r="J6" s="15"/>
      <c r="K6" s="15"/>
    </row>
    <row r="7" spans="1:11" x14ac:dyDescent="0.2">
      <c r="A7" s="15" t="s">
        <v>1</v>
      </c>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19" t="s">
        <v>4</v>
      </c>
      <c r="B9" s="19" t="s">
        <v>5</v>
      </c>
      <c r="C9" s="19" t="s">
        <v>6</v>
      </c>
      <c r="D9" s="19" t="s">
        <v>7</v>
      </c>
      <c r="E9" s="17" t="s">
        <v>8</v>
      </c>
      <c r="F9" s="19" t="s">
        <v>9</v>
      </c>
      <c r="G9" s="19" t="s">
        <v>10</v>
      </c>
      <c r="H9" s="19" t="s">
        <v>11</v>
      </c>
      <c r="I9" s="19" t="s">
        <v>12</v>
      </c>
      <c r="J9" s="19" t="s">
        <v>13</v>
      </c>
      <c r="K9" s="15"/>
    </row>
    <row r="10" spans="1:11" ht="38.25" x14ac:dyDescent="0.2">
      <c r="A10" s="18" t="s">
        <v>1199</v>
      </c>
      <c r="B10" s="18" t="s">
        <v>1200</v>
      </c>
      <c r="C10" s="18" t="s">
        <v>1201</v>
      </c>
      <c r="D10" s="18" t="s">
        <v>204</v>
      </c>
      <c r="E10" s="3">
        <v>113</v>
      </c>
      <c r="F10" s="21">
        <f>607/$E$75</f>
        <v>0.10647254867567094</v>
      </c>
      <c r="G10" s="18">
        <f>ROUND(E10*F10, 0)</f>
        <v>12</v>
      </c>
      <c r="H10" s="18">
        <v>12</v>
      </c>
      <c r="I10" s="20">
        <v>12</v>
      </c>
      <c r="J10" s="18" t="s">
        <v>1202</v>
      </c>
      <c r="K10" s="15"/>
    </row>
    <row r="11" spans="1:11" ht="51" x14ac:dyDescent="0.2">
      <c r="A11" s="18" t="s">
        <v>1199</v>
      </c>
      <c r="B11" s="18" t="s">
        <v>1203</v>
      </c>
      <c r="C11" s="18" t="s">
        <v>1204</v>
      </c>
      <c r="D11" s="18" t="s">
        <v>1205</v>
      </c>
      <c r="E11" s="3">
        <v>1</v>
      </c>
      <c r="F11" s="21">
        <f t="shared" ref="F11:F73" si="0">607/$E$75</f>
        <v>0.10647254867567094</v>
      </c>
      <c r="G11" s="20">
        <f t="shared" ref="G11:G73" si="1">ROUND(E11*F11, 0)</f>
        <v>0</v>
      </c>
      <c r="H11" s="18">
        <v>0</v>
      </c>
      <c r="I11" s="20">
        <v>0</v>
      </c>
      <c r="J11" s="18" t="s">
        <v>1206</v>
      </c>
      <c r="K11" s="15"/>
    </row>
    <row r="12" spans="1:11" ht="51" x14ac:dyDescent="0.2">
      <c r="A12" s="18" t="s">
        <v>1199</v>
      </c>
      <c r="B12" s="18" t="s">
        <v>1203</v>
      </c>
      <c r="C12" s="18" t="s">
        <v>1204</v>
      </c>
      <c r="D12" s="18" t="s">
        <v>1207</v>
      </c>
      <c r="E12" s="3">
        <v>1</v>
      </c>
      <c r="F12" s="21">
        <f t="shared" si="0"/>
        <v>0.10647254867567094</v>
      </c>
      <c r="G12" s="20">
        <f t="shared" si="1"/>
        <v>0</v>
      </c>
      <c r="H12" s="18">
        <v>0</v>
      </c>
      <c r="I12" s="20">
        <v>0</v>
      </c>
      <c r="J12" s="18" t="s">
        <v>1206</v>
      </c>
      <c r="K12" s="15"/>
    </row>
    <row r="13" spans="1:11" ht="51" x14ac:dyDescent="0.2">
      <c r="A13" s="18" t="s">
        <v>1199</v>
      </c>
      <c r="B13" s="18" t="s">
        <v>1208</v>
      </c>
      <c r="C13" s="18" t="s">
        <v>1209</v>
      </c>
      <c r="D13" s="18" t="s">
        <v>16</v>
      </c>
      <c r="E13" s="3">
        <v>20</v>
      </c>
      <c r="F13" s="21">
        <f t="shared" si="0"/>
        <v>0.10647254867567094</v>
      </c>
      <c r="G13" s="20">
        <f t="shared" si="1"/>
        <v>2</v>
      </c>
      <c r="H13" s="18">
        <v>2</v>
      </c>
      <c r="I13" s="20">
        <v>2</v>
      </c>
      <c r="J13" s="18" t="s">
        <v>1210</v>
      </c>
    </row>
    <row r="14" spans="1:11" ht="51" x14ac:dyDescent="0.2">
      <c r="A14" s="18" t="s">
        <v>1199</v>
      </c>
      <c r="B14" s="18" t="s">
        <v>1208</v>
      </c>
      <c r="C14" s="18" t="s">
        <v>1209</v>
      </c>
      <c r="D14" s="18" t="s">
        <v>23</v>
      </c>
      <c r="E14" s="3">
        <v>285</v>
      </c>
      <c r="F14" s="21">
        <f t="shared" si="0"/>
        <v>0.10647254867567094</v>
      </c>
      <c r="G14" s="20">
        <f t="shared" si="1"/>
        <v>30</v>
      </c>
      <c r="H14" s="18">
        <v>30</v>
      </c>
      <c r="I14" s="20">
        <v>30</v>
      </c>
      <c r="J14" s="18" t="s">
        <v>1211</v>
      </c>
    </row>
    <row r="15" spans="1:11" ht="51" x14ac:dyDescent="0.2">
      <c r="A15" s="18" t="s">
        <v>1199</v>
      </c>
      <c r="B15" s="18" t="s">
        <v>1208</v>
      </c>
      <c r="C15" s="18" t="s">
        <v>1209</v>
      </c>
      <c r="D15" s="18" t="s">
        <v>204</v>
      </c>
      <c r="E15" s="3">
        <v>683</v>
      </c>
      <c r="F15" s="21">
        <f t="shared" si="0"/>
        <v>0.10647254867567094</v>
      </c>
      <c r="G15" s="20">
        <f t="shared" si="1"/>
        <v>73</v>
      </c>
      <c r="H15" s="18">
        <v>74</v>
      </c>
      <c r="I15" s="20">
        <v>74</v>
      </c>
      <c r="J15" s="18" t="s">
        <v>1212</v>
      </c>
    </row>
    <row r="16" spans="1:11" ht="51" x14ac:dyDescent="0.2">
      <c r="A16" s="18" t="s">
        <v>1199</v>
      </c>
      <c r="B16" s="18" t="s">
        <v>1208</v>
      </c>
      <c r="C16" s="18" t="s">
        <v>1209</v>
      </c>
      <c r="D16" s="18" t="s">
        <v>1205</v>
      </c>
      <c r="E16" s="3">
        <v>1</v>
      </c>
      <c r="F16" s="21">
        <f t="shared" si="0"/>
        <v>0.10647254867567094</v>
      </c>
      <c r="G16" s="20">
        <f t="shared" si="1"/>
        <v>0</v>
      </c>
      <c r="H16" s="18">
        <v>0</v>
      </c>
      <c r="I16" s="20">
        <v>0</v>
      </c>
      <c r="J16" s="18" t="s">
        <v>1213</v>
      </c>
    </row>
    <row r="17" spans="1:10" ht="51" x14ac:dyDescent="0.2">
      <c r="A17" s="18" t="s">
        <v>1199</v>
      </c>
      <c r="B17" s="18" t="s">
        <v>1208</v>
      </c>
      <c r="C17" s="18" t="s">
        <v>1209</v>
      </c>
      <c r="D17" s="18" t="s">
        <v>1207</v>
      </c>
      <c r="E17" s="3">
        <v>1</v>
      </c>
      <c r="F17" s="21">
        <f t="shared" si="0"/>
        <v>0.10647254867567094</v>
      </c>
      <c r="G17" s="20">
        <f t="shared" si="1"/>
        <v>0</v>
      </c>
      <c r="H17" s="18">
        <v>0</v>
      </c>
      <c r="I17" s="20">
        <v>0</v>
      </c>
      <c r="J17" s="18" t="s">
        <v>1213</v>
      </c>
    </row>
    <row r="18" spans="1:10" ht="25.5" x14ac:dyDescent="0.2">
      <c r="A18" s="18" t="s">
        <v>1199</v>
      </c>
      <c r="B18" s="18" t="s">
        <v>1214</v>
      </c>
      <c r="C18" s="18" t="s">
        <v>1215</v>
      </c>
      <c r="D18" s="18" t="s">
        <v>18</v>
      </c>
      <c r="E18" s="3">
        <v>341</v>
      </c>
      <c r="F18" s="21">
        <f t="shared" si="0"/>
        <v>0.10647254867567094</v>
      </c>
      <c r="G18" s="20">
        <f t="shared" si="1"/>
        <v>36</v>
      </c>
      <c r="H18" s="18">
        <v>36</v>
      </c>
      <c r="I18" s="20">
        <v>36</v>
      </c>
      <c r="J18" s="18" t="s">
        <v>1216</v>
      </c>
    </row>
    <row r="19" spans="1:10" x14ac:dyDescent="0.2">
      <c r="A19" s="18" t="s">
        <v>1199</v>
      </c>
      <c r="B19" s="18" t="s">
        <v>1218</v>
      </c>
      <c r="C19" s="18" t="s">
        <v>1219</v>
      </c>
      <c r="D19" s="18" t="s">
        <v>16</v>
      </c>
      <c r="E19" s="3">
        <v>12</v>
      </c>
      <c r="F19" s="21">
        <f t="shared" si="0"/>
        <v>0.10647254867567094</v>
      </c>
      <c r="G19" s="20">
        <f t="shared" si="1"/>
        <v>1</v>
      </c>
      <c r="H19" s="18">
        <v>1</v>
      </c>
      <c r="I19" s="20">
        <v>1</v>
      </c>
      <c r="J19" s="18" t="s">
        <v>1220</v>
      </c>
    </row>
    <row r="20" spans="1:10" x14ac:dyDescent="0.2">
      <c r="A20" s="18" t="s">
        <v>1199</v>
      </c>
      <c r="B20" s="18" t="s">
        <v>1218</v>
      </c>
      <c r="C20" s="18" t="s">
        <v>1219</v>
      </c>
      <c r="D20" s="18" t="s">
        <v>23</v>
      </c>
      <c r="E20" s="3">
        <v>105</v>
      </c>
      <c r="F20" s="21">
        <f t="shared" si="0"/>
        <v>0.10647254867567094</v>
      </c>
      <c r="G20" s="20">
        <f t="shared" si="1"/>
        <v>11</v>
      </c>
      <c r="H20" s="18">
        <v>11</v>
      </c>
      <c r="I20" s="20">
        <v>11</v>
      </c>
      <c r="J20" s="18" t="s">
        <v>1221</v>
      </c>
    </row>
    <row r="21" spans="1:10" ht="38.25" x14ac:dyDescent="0.2">
      <c r="A21" s="18" t="s">
        <v>1199</v>
      </c>
      <c r="B21" s="18" t="s">
        <v>1222</v>
      </c>
      <c r="C21" s="18" t="s">
        <v>1223</v>
      </c>
      <c r="D21" s="18" t="s">
        <v>1224</v>
      </c>
      <c r="E21" s="3">
        <v>3</v>
      </c>
      <c r="F21" s="21">
        <f t="shared" si="0"/>
        <v>0.10647254867567094</v>
      </c>
      <c r="G21" s="20">
        <f t="shared" si="1"/>
        <v>0</v>
      </c>
      <c r="H21" s="18">
        <v>0</v>
      </c>
      <c r="I21" s="20">
        <v>0</v>
      </c>
      <c r="J21" s="18" t="s">
        <v>1225</v>
      </c>
    </row>
    <row r="22" spans="1:10" ht="38.25" x14ac:dyDescent="0.2">
      <c r="A22" s="18" t="s">
        <v>1199</v>
      </c>
      <c r="B22" s="18" t="s">
        <v>1222</v>
      </c>
      <c r="C22" s="18" t="s">
        <v>1223</v>
      </c>
      <c r="D22" s="18" t="s">
        <v>16</v>
      </c>
      <c r="E22" s="3">
        <v>15</v>
      </c>
      <c r="F22" s="21">
        <f t="shared" si="0"/>
        <v>0.10647254867567094</v>
      </c>
      <c r="G22" s="20">
        <f t="shared" si="1"/>
        <v>2</v>
      </c>
      <c r="H22" s="18">
        <v>2</v>
      </c>
      <c r="I22" s="20">
        <v>2</v>
      </c>
      <c r="J22" s="18" t="s">
        <v>1226</v>
      </c>
    </row>
    <row r="23" spans="1:10" ht="38.25" x14ac:dyDescent="0.2">
      <c r="A23" s="18" t="s">
        <v>1199</v>
      </c>
      <c r="B23" s="18" t="s">
        <v>1222</v>
      </c>
      <c r="C23" s="18" t="s">
        <v>1223</v>
      </c>
      <c r="D23" s="18" t="s">
        <v>204</v>
      </c>
      <c r="E23" s="3">
        <v>2</v>
      </c>
      <c r="F23" s="21">
        <f t="shared" si="0"/>
        <v>0.10647254867567094</v>
      </c>
      <c r="G23" s="20">
        <f t="shared" si="1"/>
        <v>0</v>
      </c>
      <c r="H23" s="18">
        <v>0</v>
      </c>
      <c r="I23" s="20">
        <v>0</v>
      </c>
      <c r="J23" s="18" t="s">
        <v>1227</v>
      </c>
    </row>
    <row r="24" spans="1:10" ht="38.25" x14ac:dyDescent="0.2">
      <c r="A24" s="18" t="s">
        <v>1199</v>
      </c>
      <c r="B24" s="18" t="s">
        <v>1222</v>
      </c>
      <c r="C24" s="18" t="s">
        <v>1223</v>
      </c>
      <c r="D24" s="18" t="s">
        <v>251</v>
      </c>
      <c r="E24" s="3">
        <v>8</v>
      </c>
      <c r="F24" s="21">
        <f t="shared" si="0"/>
        <v>0.10647254867567094</v>
      </c>
      <c r="G24" s="20">
        <f t="shared" si="1"/>
        <v>1</v>
      </c>
      <c r="H24" s="18">
        <v>1</v>
      </c>
      <c r="I24" s="20">
        <v>1</v>
      </c>
      <c r="J24" s="18" t="s">
        <v>1228</v>
      </c>
    </row>
    <row r="25" spans="1:10" ht="38.25" x14ac:dyDescent="0.2">
      <c r="A25" s="18" t="s">
        <v>1199</v>
      </c>
      <c r="B25" s="18" t="s">
        <v>1222</v>
      </c>
      <c r="C25" s="18" t="s">
        <v>1223</v>
      </c>
      <c r="D25" s="18" t="s">
        <v>136</v>
      </c>
      <c r="E25" s="3">
        <v>12</v>
      </c>
      <c r="F25" s="21">
        <f t="shared" si="0"/>
        <v>0.10647254867567094</v>
      </c>
      <c r="G25" s="20">
        <f t="shared" si="1"/>
        <v>1</v>
      </c>
      <c r="H25" s="18">
        <v>1</v>
      </c>
      <c r="I25" s="20">
        <v>1</v>
      </c>
      <c r="J25" s="18" t="s">
        <v>1229</v>
      </c>
    </row>
    <row r="26" spans="1:10" ht="51" x14ac:dyDescent="0.2">
      <c r="A26" s="18" t="s">
        <v>1199</v>
      </c>
      <c r="B26" s="18" t="s">
        <v>1230</v>
      </c>
      <c r="C26" s="18" t="s">
        <v>1231</v>
      </c>
      <c r="D26" s="18" t="s">
        <v>18</v>
      </c>
      <c r="E26" s="3">
        <v>187</v>
      </c>
      <c r="F26" s="21">
        <f t="shared" si="0"/>
        <v>0.10647254867567094</v>
      </c>
      <c r="G26" s="20">
        <f t="shared" si="1"/>
        <v>20</v>
      </c>
      <c r="H26" s="18">
        <v>20</v>
      </c>
      <c r="I26" s="20">
        <v>20</v>
      </c>
      <c r="J26" s="18" t="s">
        <v>1232</v>
      </c>
    </row>
    <row r="27" spans="1:10" ht="51" x14ac:dyDescent="0.2">
      <c r="A27" s="18" t="s">
        <v>1199</v>
      </c>
      <c r="B27" s="18" t="s">
        <v>1230</v>
      </c>
      <c r="C27" s="18" t="s">
        <v>1231</v>
      </c>
      <c r="D27" s="18" t="s">
        <v>15</v>
      </c>
      <c r="E27" s="3">
        <v>237</v>
      </c>
      <c r="F27" s="21">
        <f t="shared" si="0"/>
        <v>0.10647254867567094</v>
      </c>
      <c r="G27" s="20">
        <f t="shared" si="1"/>
        <v>25</v>
      </c>
      <c r="H27" s="18">
        <v>25</v>
      </c>
      <c r="I27" s="20">
        <v>25</v>
      </c>
      <c r="J27" s="18" t="s">
        <v>408</v>
      </c>
    </row>
    <row r="28" spans="1:10" ht="51" x14ac:dyDescent="0.2">
      <c r="A28" s="18" t="s">
        <v>1199</v>
      </c>
      <c r="B28" s="18" t="s">
        <v>1233</v>
      </c>
      <c r="C28" s="18" t="s">
        <v>1234</v>
      </c>
      <c r="D28" s="18" t="s">
        <v>18</v>
      </c>
      <c r="E28" s="3">
        <v>563</v>
      </c>
      <c r="F28" s="21">
        <f t="shared" si="0"/>
        <v>0.10647254867567094</v>
      </c>
      <c r="G28" s="20">
        <f t="shared" si="1"/>
        <v>60</v>
      </c>
      <c r="H28" s="18">
        <v>61</v>
      </c>
      <c r="I28" s="20">
        <v>61</v>
      </c>
      <c r="J28" s="18" t="s">
        <v>1235</v>
      </c>
    </row>
    <row r="29" spans="1:10" ht="51" x14ac:dyDescent="0.2">
      <c r="A29" s="18" t="s">
        <v>1199</v>
      </c>
      <c r="B29" s="18" t="s">
        <v>1233</v>
      </c>
      <c r="C29" s="18" t="s">
        <v>1234</v>
      </c>
      <c r="D29" s="18" t="s">
        <v>15</v>
      </c>
      <c r="E29" s="3">
        <v>556</v>
      </c>
      <c r="F29" s="21">
        <f t="shared" si="0"/>
        <v>0.10647254867567094</v>
      </c>
      <c r="G29" s="20">
        <f t="shared" si="1"/>
        <v>59</v>
      </c>
      <c r="H29" s="18">
        <v>60</v>
      </c>
      <c r="I29" s="20">
        <v>60</v>
      </c>
      <c r="J29" s="18" t="s">
        <v>1048</v>
      </c>
    </row>
    <row r="30" spans="1:10" ht="51" x14ac:dyDescent="0.2">
      <c r="A30" s="18" t="s">
        <v>1199</v>
      </c>
      <c r="B30" s="18" t="s">
        <v>1233</v>
      </c>
      <c r="C30" s="18" t="s">
        <v>1234</v>
      </c>
      <c r="D30" s="18" t="s">
        <v>171</v>
      </c>
      <c r="E30" s="3">
        <v>23</v>
      </c>
      <c r="F30" s="21">
        <f t="shared" si="0"/>
        <v>0.10647254867567094</v>
      </c>
      <c r="G30" s="20">
        <f t="shared" si="1"/>
        <v>2</v>
      </c>
      <c r="H30" s="18">
        <v>2</v>
      </c>
      <c r="I30" s="20">
        <v>2</v>
      </c>
      <c r="J30" s="18" t="s">
        <v>1236</v>
      </c>
    </row>
    <row r="31" spans="1:10" ht="51" x14ac:dyDescent="0.2">
      <c r="A31" s="18" t="s">
        <v>1199</v>
      </c>
      <c r="B31" s="18" t="s">
        <v>1233</v>
      </c>
      <c r="C31" s="18" t="s">
        <v>1234</v>
      </c>
      <c r="D31" s="18" t="s">
        <v>173</v>
      </c>
      <c r="E31" s="3">
        <v>22</v>
      </c>
      <c r="F31" s="21">
        <f t="shared" si="0"/>
        <v>0.10647254867567094</v>
      </c>
      <c r="G31" s="20">
        <f t="shared" si="1"/>
        <v>2</v>
      </c>
      <c r="H31" s="18">
        <v>2</v>
      </c>
      <c r="I31" s="20">
        <v>2</v>
      </c>
      <c r="J31" s="18" t="s">
        <v>1237</v>
      </c>
    </row>
    <row r="32" spans="1:10" ht="51" x14ac:dyDescent="0.2">
      <c r="A32" s="18" t="s">
        <v>1199</v>
      </c>
      <c r="B32" s="18" t="s">
        <v>1233</v>
      </c>
      <c r="C32" s="18" t="s">
        <v>1234</v>
      </c>
      <c r="D32" s="18" t="s">
        <v>177</v>
      </c>
      <c r="E32" s="3">
        <v>27</v>
      </c>
      <c r="F32" s="21">
        <f t="shared" si="0"/>
        <v>0.10647254867567094</v>
      </c>
      <c r="G32" s="20">
        <f t="shared" si="1"/>
        <v>3</v>
      </c>
      <c r="H32" s="18">
        <v>3</v>
      </c>
      <c r="I32" s="20">
        <v>3</v>
      </c>
      <c r="J32" s="18" t="s">
        <v>1238</v>
      </c>
    </row>
    <row r="33" spans="1:10" ht="51" x14ac:dyDescent="0.2">
      <c r="A33" s="18" t="s">
        <v>1199</v>
      </c>
      <c r="B33" s="18" t="s">
        <v>1233</v>
      </c>
      <c r="C33" s="18" t="s">
        <v>1234</v>
      </c>
      <c r="D33" s="18" t="s">
        <v>179</v>
      </c>
      <c r="E33" s="3">
        <v>23</v>
      </c>
      <c r="F33" s="21">
        <f t="shared" si="0"/>
        <v>0.10647254867567094</v>
      </c>
      <c r="G33" s="20">
        <f t="shared" si="1"/>
        <v>2</v>
      </c>
      <c r="H33" s="18">
        <v>2</v>
      </c>
      <c r="I33" s="20">
        <v>2</v>
      </c>
      <c r="J33" s="18" t="s">
        <v>1239</v>
      </c>
    </row>
    <row r="34" spans="1:10" ht="25.5" x14ac:dyDescent="0.2">
      <c r="A34" s="18" t="s">
        <v>1199</v>
      </c>
      <c r="B34" s="18" t="s">
        <v>1240</v>
      </c>
      <c r="C34" s="18" t="s">
        <v>1241</v>
      </c>
      <c r="D34" s="18" t="s">
        <v>1242</v>
      </c>
      <c r="E34" s="3">
        <v>8</v>
      </c>
      <c r="F34" s="21">
        <f t="shared" si="0"/>
        <v>0.10647254867567094</v>
      </c>
      <c r="G34" s="20">
        <f t="shared" si="1"/>
        <v>1</v>
      </c>
      <c r="H34" s="18">
        <v>1</v>
      </c>
      <c r="I34" s="20">
        <v>1</v>
      </c>
      <c r="J34" s="18" t="s">
        <v>81</v>
      </c>
    </row>
    <row r="35" spans="1:10" ht="25.5" x14ac:dyDescent="0.2">
      <c r="A35" s="18" t="s">
        <v>1199</v>
      </c>
      <c r="B35" s="18" t="s">
        <v>1240</v>
      </c>
      <c r="C35" s="18" t="s">
        <v>1241</v>
      </c>
      <c r="D35" s="18" t="s">
        <v>1243</v>
      </c>
      <c r="E35" s="3">
        <v>7</v>
      </c>
      <c r="F35" s="21">
        <f t="shared" si="0"/>
        <v>0.10647254867567094</v>
      </c>
      <c r="G35" s="20">
        <f t="shared" si="1"/>
        <v>1</v>
      </c>
      <c r="H35" s="18">
        <v>1</v>
      </c>
      <c r="I35" s="20">
        <v>1</v>
      </c>
      <c r="J35" s="18" t="s">
        <v>81</v>
      </c>
    </row>
    <row r="36" spans="1:10" ht="25.5" x14ac:dyDescent="0.2">
      <c r="A36" s="18" t="s">
        <v>1199</v>
      </c>
      <c r="B36" s="18" t="s">
        <v>1240</v>
      </c>
      <c r="C36" s="18" t="s">
        <v>1241</v>
      </c>
      <c r="D36" s="18" t="s">
        <v>1244</v>
      </c>
      <c r="E36" s="3">
        <v>11</v>
      </c>
      <c r="F36" s="21">
        <f t="shared" si="0"/>
        <v>0.10647254867567094</v>
      </c>
      <c r="G36" s="20">
        <f t="shared" si="1"/>
        <v>1</v>
      </c>
      <c r="H36" s="18">
        <v>1</v>
      </c>
      <c r="I36" s="20">
        <v>1</v>
      </c>
      <c r="J36" s="18" t="s">
        <v>273</v>
      </c>
    </row>
    <row r="37" spans="1:10" ht="25.5" x14ac:dyDescent="0.2">
      <c r="A37" s="18" t="s">
        <v>1199</v>
      </c>
      <c r="B37" s="18" t="s">
        <v>1240</v>
      </c>
      <c r="C37" s="18" t="s">
        <v>1241</v>
      </c>
      <c r="D37" s="18" t="s">
        <v>1245</v>
      </c>
      <c r="E37" s="3">
        <v>6</v>
      </c>
      <c r="F37" s="21">
        <f t="shared" si="0"/>
        <v>0.10647254867567094</v>
      </c>
      <c r="G37" s="20">
        <f t="shared" si="1"/>
        <v>1</v>
      </c>
      <c r="H37" s="18">
        <v>1</v>
      </c>
      <c r="I37" s="20">
        <v>1</v>
      </c>
      <c r="J37" s="18" t="s">
        <v>1246</v>
      </c>
    </row>
    <row r="38" spans="1:10" ht="38.25" x14ac:dyDescent="0.2">
      <c r="A38" s="18" t="s">
        <v>1199</v>
      </c>
      <c r="B38" s="18" t="s">
        <v>1247</v>
      </c>
      <c r="C38" s="18" t="s">
        <v>1248</v>
      </c>
      <c r="D38" s="18" t="s">
        <v>18</v>
      </c>
      <c r="E38" s="3">
        <v>9</v>
      </c>
      <c r="F38" s="21">
        <f t="shared" si="0"/>
        <v>0.10647254867567094</v>
      </c>
      <c r="G38" s="20">
        <f t="shared" si="1"/>
        <v>1</v>
      </c>
      <c r="H38" s="18">
        <v>1</v>
      </c>
      <c r="I38" s="20">
        <v>1</v>
      </c>
      <c r="J38" s="18" t="s">
        <v>1249</v>
      </c>
    </row>
    <row r="39" spans="1:10" ht="38.25" x14ac:dyDescent="0.2">
      <c r="A39" s="18" t="s">
        <v>1199</v>
      </c>
      <c r="B39" s="18" t="s">
        <v>1247</v>
      </c>
      <c r="C39" s="18" t="s">
        <v>1248</v>
      </c>
      <c r="D39" s="18" t="s">
        <v>15</v>
      </c>
      <c r="E39" s="3">
        <v>9</v>
      </c>
      <c r="F39" s="21">
        <f t="shared" si="0"/>
        <v>0.10647254867567094</v>
      </c>
      <c r="G39" s="20">
        <f t="shared" si="1"/>
        <v>1</v>
      </c>
      <c r="H39" s="18">
        <v>1</v>
      </c>
      <c r="I39" s="20">
        <v>1</v>
      </c>
      <c r="J39" s="18" t="s">
        <v>1250</v>
      </c>
    </row>
    <row r="40" spans="1:10" ht="38.25" x14ac:dyDescent="0.2">
      <c r="A40" s="18" t="s">
        <v>1199</v>
      </c>
      <c r="B40" s="18" t="s">
        <v>1247</v>
      </c>
      <c r="C40" s="18" t="s">
        <v>1248</v>
      </c>
      <c r="D40" s="18" t="s">
        <v>16</v>
      </c>
      <c r="E40" s="3">
        <v>8</v>
      </c>
      <c r="F40" s="21">
        <f t="shared" si="0"/>
        <v>0.10647254867567094</v>
      </c>
      <c r="G40" s="20">
        <f t="shared" si="1"/>
        <v>1</v>
      </c>
      <c r="H40" s="18">
        <v>1</v>
      </c>
      <c r="I40" s="20">
        <v>1</v>
      </c>
      <c r="J40" s="18" t="s">
        <v>1251</v>
      </c>
    </row>
    <row r="41" spans="1:10" ht="38.25" x14ac:dyDescent="0.2">
      <c r="A41" s="18" t="s">
        <v>1199</v>
      </c>
      <c r="B41" s="18" t="s">
        <v>1252</v>
      </c>
      <c r="C41" s="18" t="s">
        <v>1253</v>
      </c>
      <c r="D41" s="18" t="s">
        <v>18</v>
      </c>
      <c r="E41" s="3">
        <v>14</v>
      </c>
      <c r="F41" s="21">
        <f t="shared" si="0"/>
        <v>0.10647254867567094</v>
      </c>
      <c r="G41" s="20">
        <f t="shared" si="1"/>
        <v>1</v>
      </c>
      <c r="H41" s="18">
        <v>1</v>
      </c>
      <c r="I41" s="20">
        <v>1</v>
      </c>
      <c r="J41" s="18" t="s">
        <v>1254</v>
      </c>
    </row>
    <row r="42" spans="1:10" ht="38.25" x14ac:dyDescent="0.2">
      <c r="A42" s="18" t="s">
        <v>1199</v>
      </c>
      <c r="B42" s="18" t="s">
        <v>1252</v>
      </c>
      <c r="C42" s="18" t="s">
        <v>1253</v>
      </c>
      <c r="D42" s="18" t="s">
        <v>15</v>
      </c>
      <c r="E42" s="3">
        <v>13</v>
      </c>
      <c r="F42" s="21">
        <f t="shared" si="0"/>
        <v>0.10647254867567094</v>
      </c>
      <c r="G42" s="20">
        <f t="shared" si="1"/>
        <v>1</v>
      </c>
      <c r="H42" s="18">
        <v>1</v>
      </c>
      <c r="I42" s="20">
        <v>1</v>
      </c>
      <c r="J42" s="18" t="s">
        <v>1255</v>
      </c>
    </row>
    <row r="43" spans="1:10" ht="38.25" x14ac:dyDescent="0.2">
      <c r="A43" s="18" t="s">
        <v>1199</v>
      </c>
      <c r="B43" s="18" t="s">
        <v>1252</v>
      </c>
      <c r="C43" s="18" t="s">
        <v>1253</v>
      </c>
      <c r="D43" s="18" t="s">
        <v>16</v>
      </c>
      <c r="E43" s="3">
        <v>14</v>
      </c>
      <c r="F43" s="21">
        <f t="shared" si="0"/>
        <v>0.10647254867567094</v>
      </c>
      <c r="G43" s="20">
        <f t="shared" si="1"/>
        <v>1</v>
      </c>
      <c r="H43" s="18">
        <v>1</v>
      </c>
      <c r="I43" s="20">
        <v>1</v>
      </c>
      <c r="J43" s="18" t="s">
        <v>1256</v>
      </c>
    </row>
    <row r="44" spans="1:10" ht="25.5" x14ac:dyDescent="0.2">
      <c r="A44" s="18" t="s">
        <v>1199</v>
      </c>
      <c r="B44" s="18" t="s">
        <v>1257</v>
      </c>
      <c r="C44" s="18" t="s">
        <v>1258</v>
      </c>
      <c r="D44" s="18" t="s">
        <v>18</v>
      </c>
      <c r="E44" s="3">
        <v>572</v>
      </c>
      <c r="F44" s="21">
        <f t="shared" si="0"/>
        <v>0.10647254867567094</v>
      </c>
      <c r="G44" s="20">
        <f t="shared" si="1"/>
        <v>61</v>
      </c>
      <c r="H44" s="18">
        <v>62</v>
      </c>
      <c r="I44" s="20">
        <v>62</v>
      </c>
      <c r="J44" s="18" t="s">
        <v>1041</v>
      </c>
    </row>
    <row r="45" spans="1:10" ht="38.25" x14ac:dyDescent="0.2">
      <c r="A45" s="18" t="s">
        <v>1199</v>
      </c>
      <c r="B45" s="18" t="s">
        <v>1259</v>
      </c>
      <c r="C45" s="18" t="s">
        <v>1260</v>
      </c>
      <c r="D45" s="18" t="s">
        <v>18</v>
      </c>
      <c r="E45" s="3">
        <v>68</v>
      </c>
      <c r="F45" s="21">
        <f t="shared" si="0"/>
        <v>0.10647254867567094</v>
      </c>
      <c r="G45" s="20">
        <f t="shared" si="1"/>
        <v>7</v>
      </c>
      <c r="H45" s="18">
        <v>7</v>
      </c>
      <c r="I45" s="20">
        <v>7</v>
      </c>
      <c r="J45" s="18" t="s">
        <v>1261</v>
      </c>
    </row>
    <row r="46" spans="1:10" ht="38.25" x14ac:dyDescent="0.2">
      <c r="A46" s="18" t="s">
        <v>1199</v>
      </c>
      <c r="B46" s="18" t="s">
        <v>1259</v>
      </c>
      <c r="C46" s="18" t="s">
        <v>1260</v>
      </c>
      <c r="D46" s="18" t="s">
        <v>15</v>
      </c>
      <c r="E46" s="3">
        <v>70</v>
      </c>
      <c r="F46" s="21">
        <f t="shared" si="0"/>
        <v>0.10647254867567094</v>
      </c>
      <c r="G46" s="20">
        <f t="shared" si="1"/>
        <v>7</v>
      </c>
      <c r="H46" s="18">
        <v>7</v>
      </c>
      <c r="I46" s="20">
        <v>7</v>
      </c>
      <c r="J46" s="18" t="s">
        <v>1262</v>
      </c>
    </row>
    <row r="47" spans="1:10" ht="38.25" x14ac:dyDescent="0.2">
      <c r="A47" s="18" t="s">
        <v>1199</v>
      </c>
      <c r="B47" s="18" t="s">
        <v>1259</v>
      </c>
      <c r="C47" s="18" t="s">
        <v>1260</v>
      </c>
      <c r="D47" s="18" t="s">
        <v>16</v>
      </c>
      <c r="E47" s="3">
        <v>74</v>
      </c>
      <c r="F47" s="21">
        <f t="shared" si="0"/>
        <v>0.10647254867567094</v>
      </c>
      <c r="G47" s="20">
        <f t="shared" si="1"/>
        <v>8</v>
      </c>
      <c r="H47" s="18">
        <v>8</v>
      </c>
      <c r="I47" s="20">
        <v>8</v>
      </c>
      <c r="J47" s="18" t="s">
        <v>1263</v>
      </c>
    </row>
    <row r="48" spans="1:10" ht="38.25" x14ac:dyDescent="0.2">
      <c r="A48" s="18" t="s">
        <v>1199</v>
      </c>
      <c r="B48" s="18" t="s">
        <v>1264</v>
      </c>
      <c r="C48" s="18" t="s">
        <v>1265</v>
      </c>
      <c r="D48" s="18" t="s">
        <v>1266</v>
      </c>
      <c r="E48" s="3">
        <v>413</v>
      </c>
      <c r="F48" s="21">
        <f t="shared" si="0"/>
        <v>0.10647254867567094</v>
      </c>
      <c r="G48" s="20">
        <f t="shared" si="1"/>
        <v>44</v>
      </c>
      <c r="H48" s="18">
        <v>44</v>
      </c>
      <c r="I48" s="20">
        <v>44</v>
      </c>
      <c r="J48" s="18" t="s">
        <v>1267</v>
      </c>
    </row>
    <row r="49" spans="1:10" ht="38.25" x14ac:dyDescent="0.2">
      <c r="A49" s="18" t="s">
        <v>1199</v>
      </c>
      <c r="B49" s="18" t="s">
        <v>1264</v>
      </c>
      <c r="C49" s="18" t="s">
        <v>1265</v>
      </c>
      <c r="D49" s="18" t="s">
        <v>1268</v>
      </c>
      <c r="E49" s="3">
        <v>464</v>
      </c>
      <c r="F49" s="21">
        <f t="shared" si="0"/>
        <v>0.10647254867567094</v>
      </c>
      <c r="G49" s="20">
        <f t="shared" si="1"/>
        <v>49</v>
      </c>
      <c r="H49" s="18">
        <v>50</v>
      </c>
      <c r="I49" s="20">
        <v>50</v>
      </c>
      <c r="J49" s="18" t="s">
        <v>1269</v>
      </c>
    </row>
    <row r="50" spans="1:10" x14ac:dyDescent="0.2">
      <c r="A50" s="18" t="s">
        <v>1199</v>
      </c>
      <c r="B50" s="18" t="s">
        <v>1270</v>
      </c>
      <c r="C50" s="18" t="s">
        <v>1271</v>
      </c>
      <c r="D50" s="18" t="s">
        <v>1272</v>
      </c>
      <c r="E50" s="3">
        <v>26</v>
      </c>
      <c r="F50" s="21">
        <f t="shared" si="0"/>
        <v>0.10647254867567094</v>
      </c>
      <c r="G50" s="20">
        <f t="shared" si="1"/>
        <v>3</v>
      </c>
      <c r="H50" s="18">
        <v>3</v>
      </c>
      <c r="I50" s="20">
        <v>3</v>
      </c>
      <c r="J50" s="18" t="s">
        <v>1273</v>
      </c>
    </row>
    <row r="51" spans="1:10" x14ac:dyDescent="0.2">
      <c r="A51" s="18" t="s">
        <v>1199</v>
      </c>
      <c r="B51" s="18" t="s">
        <v>1270</v>
      </c>
      <c r="C51" s="18" t="s">
        <v>1271</v>
      </c>
      <c r="D51" s="18" t="s">
        <v>1274</v>
      </c>
      <c r="E51" s="3">
        <v>28</v>
      </c>
      <c r="F51" s="21">
        <f t="shared" si="0"/>
        <v>0.10647254867567094</v>
      </c>
      <c r="G51" s="20">
        <f t="shared" si="1"/>
        <v>3</v>
      </c>
      <c r="H51" s="18">
        <v>3</v>
      </c>
      <c r="I51" s="20">
        <v>3</v>
      </c>
      <c r="J51" s="18" t="s">
        <v>1275</v>
      </c>
    </row>
    <row r="52" spans="1:10" x14ac:dyDescent="0.2">
      <c r="A52" s="18" t="s">
        <v>1199</v>
      </c>
      <c r="B52" s="18" t="s">
        <v>1270</v>
      </c>
      <c r="C52" s="18" t="s">
        <v>1271</v>
      </c>
      <c r="D52" s="18" t="s">
        <v>1276</v>
      </c>
      <c r="E52" s="3">
        <v>26</v>
      </c>
      <c r="F52" s="21">
        <f t="shared" si="0"/>
        <v>0.10647254867567094</v>
      </c>
      <c r="G52" s="20">
        <f t="shared" si="1"/>
        <v>3</v>
      </c>
      <c r="H52" s="18">
        <v>3</v>
      </c>
      <c r="I52" s="20">
        <v>3</v>
      </c>
      <c r="J52" s="18" t="s">
        <v>1254</v>
      </c>
    </row>
    <row r="53" spans="1:10" ht="38.25" x14ac:dyDescent="0.2">
      <c r="A53" s="18" t="s">
        <v>1199</v>
      </c>
      <c r="B53" s="18" t="s">
        <v>1277</v>
      </c>
      <c r="C53" s="18" t="s">
        <v>1278</v>
      </c>
      <c r="D53" s="18" t="s">
        <v>1279</v>
      </c>
      <c r="E53" s="3">
        <v>23</v>
      </c>
      <c r="F53" s="21">
        <f t="shared" si="0"/>
        <v>0.10647254867567094</v>
      </c>
      <c r="G53" s="20">
        <f t="shared" si="1"/>
        <v>2</v>
      </c>
      <c r="H53" s="18">
        <v>2</v>
      </c>
      <c r="I53" s="20">
        <v>2</v>
      </c>
      <c r="J53" s="18" t="s">
        <v>1280</v>
      </c>
    </row>
    <row r="54" spans="1:10" ht="38.25" x14ac:dyDescent="0.2">
      <c r="A54" s="18" t="s">
        <v>1199</v>
      </c>
      <c r="B54" s="18" t="s">
        <v>1277</v>
      </c>
      <c r="C54" s="18" t="s">
        <v>1278</v>
      </c>
      <c r="D54" s="18" t="s">
        <v>1281</v>
      </c>
      <c r="E54" s="3">
        <v>23</v>
      </c>
      <c r="F54" s="21">
        <f t="shared" si="0"/>
        <v>0.10647254867567094</v>
      </c>
      <c r="G54" s="20">
        <f t="shared" si="1"/>
        <v>2</v>
      </c>
      <c r="H54" s="18">
        <v>2</v>
      </c>
      <c r="I54" s="20">
        <v>2</v>
      </c>
      <c r="J54" s="18" t="s">
        <v>1282</v>
      </c>
    </row>
    <row r="55" spans="1:10" ht="38.25" x14ac:dyDescent="0.2">
      <c r="A55" s="18" t="s">
        <v>1199</v>
      </c>
      <c r="B55" s="18" t="s">
        <v>1283</v>
      </c>
      <c r="C55" s="18" t="s">
        <v>1284</v>
      </c>
      <c r="D55" s="18" t="s">
        <v>1285</v>
      </c>
      <c r="E55" s="3">
        <v>26</v>
      </c>
      <c r="F55" s="21">
        <f t="shared" si="0"/>
        <v>0.10647254867567094</v>
      </c>
      <c r="G55" s="20">
        <f t="shared" si="1"/>
        <v>3</v>
      </c>
      <c r="H55" s="18">
        <v>3</v>
      </c>
      <c r="I55" s="20">
        <v>3</v>
      </c>
      <c r="J55" s="18" t="s">
        <v>1286</v>
      </c>
    </row>
    <row r="56" spans="1:10" ht="38.25" x14ac:dyDescent="0.2">
      <c r="A56" s="18" t="s">
        <v>1199</v>
      </c>
      <c r="B56" s="18" t="s">
        <v>1283</v>
      </c>
      <c r="C56" s="18" t="s">
        <v>1284</v>
      </c>
      <c r="D56" s="18" t="s">
        <v>1287</v>
      </c>
      <c r="E56" s="3">
        <v>30</v>
      </c>
      <c r="F56" s="21">
        <f t="shared" si="0"/>
        <v>0.10647254867567094</v>
      </c>
      <c r="G56" s="20">
        <f t="shared" si="1"/>
        <v>3</v>
      </c>
      <c r="H56" s="18">
        <v>3</v>
      </c>
      <c r="I56" s="20">
        <v>3</v>
      </c>
      <c r="J56" s="18" t="s">
        <v>1288</v>
      </c>
    </row>
    <row r="57" spans="1:10" ht="38.25" x14ac:dyDescent="0.2">
      <c r="A57" s="18" t="s">
        <v>1199</v>
      </c>
      <c r="B57" s="18" t="s">
        <v>1289</v>
      </c>
      <c r="C57" s="18" t="s">
        <v>1290</v>
      </c>
      <c r="D57" s="18" t="s">
        <v>1272</v>
      </c>
      <c r="E57" s="3">
        <v>29</v>
      </c>
      <c r="F57" s="21">
        <f t="shared" si="0"/>
        <v>0.10647254867567094</v>
      </c>
      <c r="G57" s="20">
        <f t="shared" si="1"/>
        <v>3</v>
      </c>
      <c r="H57" s="18">
        <v>3</v>
      </c>
      <c r="I57" s="20">
        <v>3</v>
      </c>
      <c r="J57" s="18" t="s">
        <v>1291</v>
      </c>
    </row>
    <row r="58" spans="1:10" ht="38.25" x14ac:dyDescent="0.2">
      <c r="A58" s="18" t="s">
        <v>1199</v>
      </c>
      <c r="B58" s="18" t="s">
        <v>1289</v>
      </c>
      <c r="C58" s="18" t="s">
        <v>1290</v>
      </c>
      <c r="D58" s="18" t="s">
        <v>1274</v>
      </c>
      <c r="E58" s="3">
        <v>32</v>
      </c>
      <c r="F58" s="21">
        <f t="shared" si="0"/>
        <v>0.10647254867567094</v>
      </c>
      <c r="G58" s="20">
        <f t="shared" si="1"/>
        <v>3</v>
      </c>
      <c r="H58" s="18">
        <v>3</v>
      </c>
      <c r="I58" s="20">
        <v>3</v>
      </c>
      <c r="J58" s="18" t="s">
        <v>1292</v>
      </c>
    </row>
    <row r="59" spans="1:10" ht="38.25" x14ac:dyDescent="0.2">
      <c r="A59" s="18" t="s">
        <v>1199</v>
      </c>
      <c r="B59" s="18" t="s">
        <v>1289</v>
      </c>
      <c r="C59" s="18" t="s">
        <v>1290</v>
      </c>
      <c r="D59" s="18" t="s">
        <v>1276</v>
      </c>
      <c r="E59" s="3">
        <v>75</v>
      </c>
      <c r="F59" s="21">
        <f t="shared" si="0"/>
        <v>0.10647254867567094</v>
      </c>
      <c r="G59" s="20">
        <f t="shared" si="1"/>
        <v>8</v>
      </c>
      <c r="H59" s="18">
        <v>8</v>
      </c>
      <c r="I59" s="20">
        <v>8</v>
      </c>
      <c r="J59" s="18" t="s">
        <v>1293</v>
      </c>
    </row>
    <row r="60" spans="1:10" ht="38.25" x14ac:dyDescent="0.2">
      <c r="A60" s="18" t="s">
        <v>1199</v>
      </c>
      <c r="B60" s="18" t="s">
        <v>1294</v>
      </c>
      <c r="C60" s="18" t="s">
        <v>1295</v>
      </c>
      <c r="D60" s="18" t="s">
        <v>497</v>
      </c>
      <c r="E60" s="3">
        <v>10</v>
      </c>
      <c r="F60" s="21">
        <f t="shared" si="0"/>
        <v>0.10647254867567094</v>
      </c>
      <c r="G60" s="20">
        <f t="shared" si="1"/>
        <v>1</v>
      </c>
      <c r="H60" s="18">
        <v>1</v>
      </c>
      <c r="I60" s="20">
        <v>1</v>
      </c>
      <c r="J60" s="18" t="s">
        <v>296</v>
      </c>
    </row>
    <row r="61" spans="1:10" ht="38.25" x14ac:dyDescent="0.2">
      <c r="A61" s="18" t="s">
        <v>1199</v>
      </c>
      <c r="B61" s="18" t="s">
        <v>1294</v>
      </c>
      <c r="C61" s="18" t="s">
        <v>1295</v>
      </c>
      <c r="D61" s="18" t="s">
        <v>498</v>
      </c>
      <c r="E61" s="3">
        <v>10</v>
      </c>
      <c r="F61" s="21">
        <f t="shared" si="0"/>
        <v>0.10647254867567094</v>
      </c>
      <c r="G61" s="20">
        <f t="shared" si="1"/>
        <v>1</v>
      </c>
      <c r="H61" s="18">
        <v>1</v>
      </c>
      <c r="I61" s="20">
        <v>1</v>
      </c>
      <c r="J61" s="18" t="s">
        <v>296</v>
      </c>
    </row>
    <row r="62" spans="1:10" ht="38.25" x14ac:dyDescent="0.2">
      <c r="A62" s="18" t="s">
        <v>1199</v>
      </c>
      <c r="B62" s="18" t="s">
        <v>1294</v>
      </c>
      <c r="C62" s="18" t="s">
        <v>1295</v>
      </c>
      <c r="D62" s="18" t="s">
        <v>516</v>
      </c>
      <c r="E62" s="3">
        <v>9</v>
      </c>
      <c r="F62" s="21">
        <f t="shared" si="0"/>
        <v>0.10647254867567094</v>
      </c>
      <c r="G62" s="20">
        <f t="shared" si="1"/>
        <v>1</v>
      </c>
      <c r="H62" s="18">
        <v>1</v>
      </c>
      <c r="I62" s="20">
        <v>1</v>
      </c>
      <c r="J62" s="18" t="s">
        <v>296</v>
      </c>
    </row>
    <row r="63" spans="1:10" ht="38.25" x14ac:dyDescent="0.2">
      <c r="A63" s="18" t="s">
        <v>1199</v>
      </c>
      <c r="B63" s="18" t="s">
        <v>1294</v>
      </c>
      <c r="C63" s="18" t="s">
        <v>1295</v>
      </c>
      <c r="D63" s="18" t="s">
        <v>517</v>
      </c>
      <c r="E63" s="3">
        <v>12</v>
      </c>
      <c r="F63" s="21">
        <f t="shared" si="0"/>
        <v>0.10647254867567094</v>
      </c>
      <c r="G63" s="20">
        <f t="shared" si="1"/>
        <v>1</v>
      </c>
      <c r="H63" s="18">
        <v>1</v>
      </c>
      <c r="I63" s="20">
        <v>1</v>
      </c>
      <c r="J63" s="18" t="s">
        <v>296</v>
      </c>
    </row>
    <row r="64" spans="1:10" ht="38.25" x14ac:dyDescent="0.2">
      <c r="A64" s="18" t="s">
        <v>1199</v>
      </c>
      <c r="B64" s="18" t="s">
        <v>1296</v>
      </c>
      <c r="C64" s="18" t="s">
        <v>1297</v>
      </c>
      <c r="D64" s="18" t="s">
        <v>88</v>
      </c>
      <c r="E64" s="3">
        <v>32</v>
      </c>
      <c r="F64" s="21">
        <f t="shared" si="0"/>
        <v>0.10647254867567094</v>
      </c>
      <c r="G64" s="20">
        <f t="shared" si="1"/>
        <v>3</v>
      </c>
      <c r="H64" s="18">
        <v>3</v>
      </c>
      <c r="I64" s="20">
        <v>3</v>
      </c>
      <c r="J64" s="18" t="s">
        <v>1298</v>
      </c>
    </row>
    <row r="65" spans="1:11" ht="38.25" x14ac:dyDescent="0.2">
      <c r="A65" s="18" t="s">
        <v>1199</v>
      </c>
      <c r="B65" s="18" t="s">
        <v>1296</v>
      </c>
      <c r="C65" s="18" t="s">
        <v>1297</v>
      </c>
      <c r="D65" s="18" t="s">
        <v>90</v>
      </c>
      <c r="E65" s="3">
        <v>37</v>
      </c>
      <c r="F65" s="21">
        <f t="shared" si="0"/>
        <v>0.10647254867567094</v>
      </c>
      <c r="G65" s="20">
        <f t="shared" si="1"/>
        <v>4</v>
      </c>
      <c r="H65" s="18">
        <v>4</v>
      </c>
      <c r="I65" s="20">
        <v>4</v>
      </c>
      <c r="J65" s="18" t="s">
        <v>1299</v>
      </c>
    </row>
    <row r="66" spans="1:11" ht="38.25" x14ac:dyDescent="0.2">
      <c r="A66" s="18" t="s">
        <v>1199</v>
      </c>
      <c r="B66" s="18" t="s">
        <v>1296</v>
      </c>
      <c r="C66" s="18" t="s">
        <v>1297</v>
      </c>
      <c r="D66" s="18" t="s">
        <v>92</v>
      </c>
      <c r="E66" s="3">
        <v>37</v>
      </c>
      <c r="F66" s="21">
        <f t="shared" si="0"/>
        <v>0.10647254867567094</v>
      </c>
      <c r="G66" s="20">
        <f t="shared" si="1"/>
        <v>4</v>
      </c>
      <c r="H66" s="18">
        <v>4</v>
      </c>
      <c r="I66" s="20">
        <v>4</v>
      </c>
      <c r="J66" s="18" t="s">
        <v>470</v>
      </c>
    </row>
    <row r="67" spans="1:11" ht="38.25" x14ac:dyDescent="0.2">
      <c r="A67" s="18" t="s">
        <v>1199</v>
      </c>
      <c r="B67" s="18" t="s">
        <v>1300</v>
      </c>
      <c r="C67" s="18" t="s">
        <v>1301</v>
      </c>
      <c r="D67" s="18" t="s">
        <v>1272</v>
      </c>
      <c r="E67" s="3">
        <v>38</v>
      </c>
      <c r="F67" s="21">
        <f t="shared" si="0"/>
        <v>0.10647254867567094</v>
      </c>
      <c r="G67" s="20">
        <f t="shared" si="1"/>
        <v>4</v>
      </c>
      <c r="H67" s="18">
        <v>4</v>
      </c>
      <c r="I67" s="20">
        <v>4</v>
      </c>
      <c r="J67" s="18" t="s">
        <v>1302</v>
      </c>
    </row>
    <row r="68" spans="1:11" ht="38.25" x14ac:dyDescent="0.2">
      <c r="A68" s="18" t="s">
        <v>1199</v>
      </c>
      <c r="B68" s="18" t="s">
        <v>1300</v>
      </c>
      <c r="C68" s="18" t="s">
        <v>1301</v>
      </c>
      <c r="D68" s="18" t="s">
        <v>1274</v>
      </c>
      <c r="E68" s="3">
        <v>35</v>
      </c>
      <c r="F68" s="21">
        <f t="shared" si="0"/>
        <v>0.10647254867567094</v>
      </c>
      <c r="G68" s="20">
        <f t="shared" si="1"/>
        <v>4</v>
      </c>
      <c r="H68" s="18">
        <v>4</v>
      </c>
      <c r="I68" s="20">
        <v>4</v>
      </c>
      <c r="J68" s="18" t="s">
        <v>1303</v>
      </c>
    </row>
    <row r="69" spans="1:11" ht="25.5" x14ac:dyDescent="0.2">
      <c r="A69" s="18" t="s">
        <v>1199</v>
      </c>
      <c r="B69" s="18" t="s">
        <v>1304</v>
      </c>
      <c r="C69" s="18" t="s">
        <v>1305</v>
      </c>
      <c r="D69" s="18" t="s">
        <v>555</v>
      </c>
      <c r="E69" s="3">
        <v>0</v>
      </c>
      <c r="F69" s="21">
        <f t="shared" si="0"/>
        <v>0.10647254867567094</v>
      </c>
      <c r="G69" s="20">
        <f t="shared" si="1"/>
        <v>0</v>
      </c>
      <c r="H69" s="18">
        <v>0</v>
      </c>
      <c r="I69" s="20">
        <v>0</v>
      </c>
      <c r="J69" s="18" t="s">
        <v>1306</v>
      </c>
    </row>
    <row r="70" spans="1:11" ht="25.5" x14ac:dyDescent="0.2">
      <c r="A70" s="18" t="s">
        <v>1199</v>
      </c>
      <c r="B70" s="18" t="s">
        <v>1304</v>
      </c>
      <c r="C70" s="18" t="s">
        <v>1305</v>
      </c>
      <c r="D70" s="18" t="s">
        <v>556</v>
      </c>
      <c r="E70" s="3">
        <v>28</v>
      </c>
      <c r="F70" s="21">
        <f t="shared" si="0"/>
        <v>0.10647254867567094</v>
      </c>
      <c r="G70" s="20">
        <f t="shared" si="1"/>
        <v>3</v>
      </c>
      <c r="H70" s="18">
        <v>3</v>
      </c>
      <c r="I70" s="20">
        <v>3</v>
      </c>
      <c r="J70" s="18" t="s">
        <v>1306</v>
      </c>
    </row>
    <row r="71" spans="1:11" ht="25.5" x14ac:dyDescent="0.2">
      <c r="A71" s="18" t="s">
        <v>1199</v>
      </c>
      <c r="B71" s="18" t="s">
        <v>1304</v>
      </c>
      <c r="C71" s="18" t="s">
        <v>1305</v>
      </c>
      <c r="D71" s="18" t="s">
        <v>557</v>
      </c>
      <c r="E71" s="3">
        <v>27</v>
      </c>
      <c r="F71" s="21">
        <f t="shared" si="0"/>
        <v>0.10647254867567094</v>
      </c>
      <c r="G71" s="20">
        <f t="shared" si="1"/>
        <v>3</v>
      </c>
      <c r="H71" s="18">
        <v>3</v>
      </c>
      <c r="I71" s="20">
        <v>3</v>
      </c>
      <c r="J71" s="18" t="s">
        <v>1306</v>
      </c>
    </row>
    <row r="72" spans="1:11" ht="25.5" x14ac:dyDescent="0.2">
      <c r="A72" s="18" t="s">
        <v>1199</v>
      </c>
      <c r="B72" s="18" t="s">
        <v>1307</v>
      </c>
      <c r="C72" s="18" t="s">
        <v>1308</v>
      </c>
      <c r="D72" s="18" t="s">
        <v>1309</v>
      </c>
      <c r="E72" s="3">
        <v>55</v>
      </c>
      <c r="F72" s="21">
        <f t="shared" si="0"/>
        <v>0.10647254867567094</v>
      </c>
      <c r="G72" s="20">
        <f t="shared" si="1"/>
        <v>6</v>
      </c>
      <c r="H72" s="18">
        <v>6</v>
      </c>
      <c r="I72" s="20">
        <v>6</v>
      </c>
      <c r="J72" s="18" t="s">
        <v>1310</v>
      </c>
      <c r="K72" s="15"/>
    </row>
    <row r="73" spans="1:11" ht="25.5" x14ac:dyDescent="0.2">
      <c r="A73" s="18" t="s">
        <v>1199</v>
      </c>
      <c r="B73" s="18" t="s">
        <v>1307</v>
      </c>
      <c r="C73" s="18" t="s">
        <v>1308</v>
      </c>
      <c r="D73" s="18" t="s">
        <v>1311</v>
      </c>
      <c r="E73" s="3">
        <v>52</v>
      </c>
      <c r="F73" s="21">
        <f t="shared" si="0"/>
        <v>0.10647254867567094</v>
      </c>
      <c r="G73" s="20">
        <f t="shared" si="1"/>
        <v>6</v>
      </c>
      <c r="H73" s="18">
        <v>6</v>
      </c>
      <c r="I73" s="20">
        <v>6</v>
      </c>
      <c r="J73" s="18" t="s">
        <v>1312</v>
      </c>
      <c r="K73" s="15"/>
    </row>
    <row r="74" spans="1:11" x14ac:dyDescent="0.2">
      <c r="A74" s="18" t="s">
        <v>1</v>
      </c>
      <c r="B74" s="18" t="s">
        <v>1</v>
      </c>
      <c r="C74" s="18" t="s">
        <v>1</v>
      </c>
      <c r="D74" s="18" t="s">
        <v>1</v>
      </c>
      <c r="E74" s="18" t="s">
        <v>1</v>
      </c>
      <c r="F74" s="21"/>
      <c r="G74" s="20"/>
      <c r="H74" s="18" t="s">
        <v>1</v>
      </c>
      <c r="I74" s="18" t="s">
        <v>1</v>
      </c>
      <c r="J74" s="18" t="s">
        <v>1</v>
      </c>
      <c r="K74" s="18" t="s">
        <v>1</v>
      </c>
    </row>
    <row r="75" spans="1:11" x14ac:dyDescent="0.2">
      <c r="A75" s="18" t="s">
        <v>1</v>
      </c>
      <c r="B75" s="19" t="s">
        <v>138</v>
      </c>
      <c r="C75" s="18" t="s">
        <v>1</v>
      </c>
      <c r="D75" s="18" t="s">
        <v>1</v>
      </c>
      <c r="E75" s="18">
        <v>5701</v>
      </c>
      <c r="F75" s="21"/>
      <c r="G75" s="20">
        <v>602</v>
      </c>
      <c r="H75" s="18">
        <v>607</v>
      </c>
      <c r="I75" s="18">
        <v>607</v>
      </c>
      <c r="J75" s="15"/>
      <c r="K75" s="18" t="s">
        <v>1</v>
      </c>
    </row>
    <row r="76" spans="1:11" x14ac:dyDescent="0.2">
      <c r="A76" s="15" t="s">
        <v>1</v>
      </c>
      <c r="B76" s="15"/>
      <c r="C76" s="15"/>
      <c r="D76" s="15"/>
      <c r="E76" s="15"/>
      <c r="F76" s="15"/>
      <c r="G76" s="15"/>
      <c r="H76" s="15"/>
      <c r="I76" s="15"/>
      <c r="J76" s="15"/>
      <c r="K76" s="15"/>
    </row>
    <row r="77" spans="1:11" ht="12.6" customHeight="1" x14ac:dyDescent="0.2">
      <c r="A77" s="32" t="s">
        <v>139</v>
      </c>
      <c r="B77" s="31" t="s">
        <v>1</v>
      </c>
      <c r="C77" s="31" t="s">
        <v>1</v>
      </c>
      <c r="D77" s="31" t="s">
        <v>1</v>
      </c>
      <c r="E77" s="31" t="s">
        <v>1</v>
      </c>
      <c r="F77" s="31" t="s">
        <v>1</v>
      </c>
      <c r="G77" s="31" t="s">
        <v>1</v>
      </c>
      <c r="H77" s="31" t="s">
        <v>1</v>
      </c>
      <c r="I77" s="31" t="s">
        <v>1</v>
      </c>
      <c r="J77" s="31" t="s">
        <v>1</v>
      </c>
      <c r="K77" s="15" t="s">
        <v>1</v>
      </c>
    </row>
    <row r="78" spans="1:11" x14ac:dyDescent="0.2">
      <c r="A78" s="31" t="s">
        <v>1</v>
      </c>
      <c r="B78" s="31" t="s">
        <v>1</v>
      </c>
      <c r="C78" s="31" t="s">
        <v>1</v>
      </c>
      <c r="D78" s="31" t="s">
        <v>1</v>
      </c>
      <c r="E78" s="31" t="s">
        <v>1</v>
      </c>
      <c r="F78" s="31" t="s">
        <v>1</v>
      </c>
      <c r="G78" s="31" t="s">
        <v>1</v>
      </c>
      <c r="H78" s="31" t="s">
        <v>1</v>
      </c>
      <c r="I78" s="31" t="s">
        <v>1</v>
      </c>
      <c r="J78" s="31" t="s">
        <v>1</v>
      </c>
      <c r="K78" s="15" t="s">
        <v>1</v>
      </c>
    </row>
    <row r="79" spans="1:11" x14ac:dyDescent="0.2">
      <c r="A79" s="31" t="s">
        <v>1</v>
      </c>
      <c r="B79" s="31" t="s">
        <v>1</v>
      </c>
      <c r="C79" s="31" t="s">
        <v>1</v>
      </c>
      <c r="D79" s="31" t="s">
        <v>1</v>
      </c>
      <c r="E79" s="31" t="s">
        <v>1</v>
      </c>
      <c r="F79" s="31" t="s">
        <v>1</v>
      </c>
      <c r="G79" s="31" t="s">
        <v>1</v>
      </c>
      <c r="H79" s="31" t="s">
        <v>1</v>
      </c>
      <c r="I79" s="31" t="s">
        <v>1</v>
      </c>
      <c r="J79" s="31" t="s">
        <v>1</v>
      </c>
      <c r="K79" s="15"/>
    </row>
    <row r="80" spans="1:11" x14ac:dyDescent="0.2">
      <c r="A80" s="15" t="s">
        <v>1</v>
      </c>
      <c r="B80" s="15"/>
      <c r="C80" s="15"/>
      <c r="D80" s="15"/>
      <c r="E80" s="15"/>
      <c r="F80" s="15"/>
      <c r="G80" s="15"/>
      <c r="H80" s="15"/>
      <c r="I80" s="15"/>
      <c r="J80" s="15"/>
      <c r="K80" s="15"/>
    </row>
    <row r="81" spans="1:11" ht="12.6" customHeight="1" x14ac:dyDescent="0.2">
      <c r="A81" s="30" t="s">
        <v>140</v>
      </c>
      <c r="B81" s="31" t="s">
        <v>1</v>
      </c>
      <c r="C81" s="31" t="s">
        <v>1</v>
      </c>
      <c r="D81" s="31" t="s">
        <v>1</v>
      </c>
      <c r="E81" s="31" t="s">
        <v>1</v>
      </c>
      <c r="F81" s="31" t="s">
        <v>1</v>
      </c>
      <c r="G81" s="31" t="s">
        <v>1</v>
      </c>
      <c r="H81" s="31" t="s">
        <v>1</v>
      </c>
      <c r="I81" s="31" t="s">
        <v>1</v>
      </c>
      <c r="J81" s="31" t="s">
        <v>1</v>
      </c>
      <c r="K81" s="15" t="s">
        <v>1</v>
      </c>
    </row>
    <row r="82" spans="1:11" x14ac:dyDescent="0.2">
      <c r="A82" s="31" t="s">
        <v>1</v>
      </c>
      <c r="B82" s="31" t="s">
        <v>1</v>
      </c>
      <c r="C82" s="31" t="s">
        <v>1</v>
      </c>
      <c r="D82" s="31" t="s">
        <v>1</v>
      </c>
      <c r="E82" s="31" t="s">
        <v>1</v>
      </c>
      <c r="F82" s="31" t="s">
        <v>1</v>
      </c>
      <c r="G82" s="31" t="s">
        <v>1</v>
      </c>
      <c r="H82" s="31" t="s">
        <v>1</v>
      </c>
      <c r="I82" s="31" t="s">
        <v>1</v>
      </c>
      <c r="J82" s="31" t="s">
        <v>1</v>
      </c>
      <c r="K82" s="15" t="s">
        <v>1</v>
      </c>
    </row>
    <row r="83" spans="1:11" x14ac:dyDescent="0.2">
      <c r="A83" s="31" t="s">
        <v>1</v>
      </c>
      <c r="B83" s="31" t="s">
        <v>1</v>
      </c>
      <c r="C83" s="31" t="s">
        <v>1</v>
      </c>
      <c r="D83" s="31" t="s">
        <v>1</v>
      </c>
      <c r="E83" s="31" t="s">
        <v>1</v>
      </c>
      <c r="F83" s="31" t="s">
        <v>1</v>
      </c>
      <c r="G83" s="31" t="s">
        <v>1</v>
      </c>
      <c r="H83" s="31" t="s">
        <v>1</v>
      </c>
      <c r="I83" s="31" t="s">
        <v>1</v>
      </c>
      <c r="J83" s="31" t="s">
        <v>1</v>
      </c>
      <c r="K83" s="15"/>
    </row>
    <row r="84" spans="1:11" x14ac:dyDescent="0.2">
      <c r="A84" s="31" t="s">
        <v>1</v>
      </c>
      <c r="B84" s="31" t="s">
        <v>1</v>
      </c>
      <c r="C84" s="31" t="s">
        <v>1</v>
      </c>
      <c r="D84" s="31" t="s">
        <v>1</v>
      </c>
      <c r="E84" s="31" t="s">
        <v>1</v>
      </c>
      <c r="F84" s="31" t="s">
        <v>1</v>
      </c>
      <c r="G84" s="31" t="s">
        <v>1</v>
      </c>
      <c r="H84" s="31" t="s">
        <v>1</v>
      </c>
      <c r="I84" s="31" t="s">
        <v>1</v>
      </c>
      <c r="J84" s="31" t="s">
        <v>1</v>
      </c>
      <c r="K84" s="15"/>
    </row>
    <row r="85" spans="1:11" x14ac:dyDescent="0.2">
      <c r="A85" s="15" t="s">
        <v>1</v>
      </c>
      <c r="B85" s="15"/>
      <c r="C85" s="15"/>
      <c r="D85" s="15"/>
      <c r="E85" s="15"/>
      <c r="F85" s="15"/>
      <c r="G85" s="15"/>
      <c r="H85" s="15"/>
      <c r="I85" s="15"/>
      <c r="J85" s="15"/>
      <c r="K85" s="15"/>
    </row>
    <row r="86" spans="1:11" ht="12.6" customHeight="1" x14ac:dyDescent="0.2">
      <c r="A86" s="33" t="s">
        <v>141</v>
      </c>
      <c r="B86" s="33"/>
      <c r="C86" s="33"/>
      <c r="D86" s="33"/>
      <c r="E86" s="33"/>
      <c r="F86" s="33"/>
      <c r="G86" s="33"/>
      <c r="H86" s="33"/>
      <c r="I86" s="33"/>
      <c r="J86" s="33"/>
      <c r="K86" s="15" t="s">
        <v>1</v>
      </c>
    </row>
    <row r="87" spans="1:11" x14ac:dyDescent="0.2">
      <c r="A87" s="33"/>
      <c r="B87" s="33"/>
      <c r="C87" s="33"/>
      <c r="D87" s="33"/>
      <c r="E87" s="33"/>
      <c r="F87" s="33"/>
      <c r="G87" s="33"/>
      <c r="H87" s="33"/>
      <c r="I87" s="33"/>
      <c r="J87" s="33"/>
      <c r="K87" s="15" t="s">
        <v>1</v>
      </c>
    </row>
    <row r="88" spans="1:11" x14ac:dyDescent="0.2">
      <c r="A88" s="16" t="s">
        <v>1</v>
      </c>
      <c r="B88" s="16" t="s">
        <v>1</v>
      </c>
      <c r="C88" s="16" t="s">
        <v>1</v>
      </c>
      <c r="D88" s="16" t="s">
        <v>1</v>
      </c>
      <c r="E88" s="16" t="s">
        <v>1</v>
      </c>
      <c r="F88" s="16" t="s">
        <v>1</v>
      </c>
      <c r="G88" s="16" t="s">
        <v>1</v>
      </c>
      <c r="H88" s="16" t="s">
        <v>1</v>
      </c>
      <c r="I88" s="16" t="s">
        <v>1</v>
      </c>
      <c r="J88" s="16" t="s">
        <v>1</v>
      </c>
      <c r="K88" s="15"/>
    </row>
    <row r="89" spans="1:11" ht="12.6" customHeight="1" x14ac:dyDescent="0.2">
      <c r="A89" s="30" t="s">
        <v>142</v>
      </c>
      <c r="B89" s="31" t="s">
        <v>1</v>
      </c>
      <c r="C89" s="31" t="s">
        <v>1</v>
      </c>
      <c r="D89" s="31" t="s">
        <v>1</v>
      </c>
      <c r="E89" s="31" t="s">
        <v>1</v>
      </c>
      <c r="F89" s="31" t="s">
        <v>1</v>
      </c>
      <c r="G89" s="31" t="s">
        <v>1</v>
      </c>
      <c r="H89" s="31" t="s">
        <v>1</v>
      </c>
      <c r="I89" s="31" t="s">
        <v>1</v>
      </c>
      <c r="J89" s="31" t="s">
        <v>1</v>
      </c>
      <c r="K89" s="15" t="s">
        <v>1</v>
      </c>
    </row>
    <row r="90" spans="1:11" x14ac:dyDescent="0.2">
      <c r="A90" s="31" t="s">
        <v>1</v>
      </c>
      <c r="B90" s="31" t="s">
        <v>1</v>
      </c>
      <c r="C90" s="31" t="s">
        <v>1</v>
      </c>
      <c r="D90" s="31" t="s">
        <v>1</v>
      </c>
      <c r="E90" s="31" t="s">
        <v>1</v>
      </c>
      <c r="F90" s="31" t="s">
        <v>1</v>
      </c>
      <c r="G90" s="31" t="s">
        <v>1</v>
      </c>
      <c r="H90" s="31" t="s">
        <v>1</v>
      </c>
      <c r="I90" s="31" t="s">
        <v>1</v>
      </c>
      <c r="J90" s="31" t="s">
        <v>1</v>
      </c>
      <c r="K90" s="15" t="s">
        <v>1</v>
      </c>
    </row>
    <row r="91" spans="1:11" x14ac:dyDescent="0.2">
      <c r="A91" s="31" t="s">
        <v>1</v>
      </c>
      <c r="B91" s="31" t="s">
        <v>1</v>
      </c>
      <c r="C91" s="31" t="s">
        <v>1</v>
      </c>
      <c r="D91" s="31" t="s">
        <v>1</v>
      </c>
      <c r="E91" s="31" t="s">
        <v>1</v>
      </c>
      <c r="F91" s="31" t="s">
        <v>1</v>
      </c>
      <c r="G91" s="31" t="s">
        <v>1</v>
      </c>
      <c r="H91" s="31" t="s">
        <v>1</v>
      </c>
      <c r="I91" s="31" t="s">
        <v>1</v>
      </c>
      <c r="J91" s="31" t="s">
        <v>1</v>
      </c>
      <c r="K91" s="15"/>
    </row>
    <row r="92" spans="1:11" x14ac:dyDescent="0.2">
      <c r="A92" s="31" t="s">
        <v>1</v>
      </c>
      <c r="B92" s="31" t="s">
        <v>1</v>
      </c>
      <c r="C92" s="31" t="s">
        <v>1</v>
      </c>
      <c r="D92" s="31" t="s">
        <v>1</v>
      </c>
      <c r="E92" s="31" t="s">
        <v>1</v>
      </c>
      <c r="F92" s="31" t="s">
        <v>1</v>
      </c>
      <c r="G92" s="31" t="s">
        <v>1</v>
      </c>
      <c r="H92" s="31" t="s">
        <v>1</v>
      </c>
      <c r="I92" s="31" t="s">
        <v>1</v>
      </c>
      <c r="J92" s="31" t="s">
        <v>1</v>
      </c>
      <c r="K92" s="15"/>
    </row>
    <row r="93" spans="1:11" x14ac:dyDescent="0.2">
      <c r="A93" s="15" t="s">
        <v>1</v>
      </c>
      <c r="B93" s="15"/>
      <c r="C93" s="15"/>
      <c r="D93" s="15"/>
      <c r="E93" s="15"/>
      <c r="F93" s="15"/>
      <c r="G93" s="15"/>
      <c r="H93" s="15"/>
      <c r="I93" s="15"/>
      <c r="J93" s="15"/>
      <c r="K93" s="15"/>
    </row>
  </sheetData>
  <mergeCells count="12">
    <mergeCell ref="A1:K1"/>
    <mergeCell ref="A2:K2"/>
    <mergeCell ref="A4:E4"/>
    <mergeCell ref="F4:H4"/>
    <mergeCell ref="A89:J92"/>
    <mergeCell ref="A77:J79"/>
    <mergeCell ref="A81:J84"/>
    <mergeCell ref="A86:J87"/>
    <mergeCell ref="A5:E5"/>
    <mergeCell ref="F5:H5"/>
    <mergeCell ref="A6:E6"/>
    <mergeCell ref="F6:H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F5A27-3E02-44EC-991D-5CB4680A6D8B}">
  <dimension ref="A1:L123"/>
  <sheetViews>
    <sheetView workbookViewId="0">
      <selection activeCell="A7" sqref="A7"/>
    </sheetView>
  </sheetViews>
  <sheetFormatPr defaultRowHeight="12.75" x14ac:dyDescent="0.2"/>
  <cols>
    <col min="1" max="14" width="12" customWidth="1"/>
  </cols>
  <sheetData>
    <row r="1" spans="1:12" ht="12.6" customHeight="1" x14ac:dyDescent="0.2">
      <c r="A1" s="29" t="s">
        <v>487</v>
      </c>
      <c r="B1" s="29"/>
      <c r="C1" s="29"/>
      <c r="D1" s="29"/>
      <c r="E1" s="29"/>
      <c r="F1" s="29"/>
      <c r="G1" s="29"/>
      <c r="H1" s="29"/>
      <c r="I1" s="29"/>
      <c r="J1" s="29"/>
      <c r="K1" s="29"/>
      <c r="L1" s="29"/>
    </row>
    <row r="2" spans="1:12" x14ac:dyDescent="0.2">
      <c r="A2" s="29" t="s">
        <v>1313</v>
      </c>
      <c r="B2" s="25" t="s">
        <v>1</v>
      </c>
      <c r="C2" s="25" t="s">
        <v>1</v>
      </c>
      <c r="D2" s="25" t="s">
        <v>1</v>
      </c>
      <c r="E2" s="25" t="s">
        <v>1</v>
      </c>
      <c r="F2" s="25" t="s">
        <v>1</v>
      </c>
      <c r="G2" s="25" t="s">
        <v>1</v>
      </c>
      <c r="H2" s="25" t="s">
        <v>1</v>
      </c>
      <c r="I2" s="25" t="s">
        <v>1</v>
      </c>
      <c r="J2" s="25" t="s">
        <v>1</v>
      </c>
      <c r="K2" s="25" t="s">
        <v>1</v>
      </c>
      <c r="L2" s="15"/>
    </row>
    <row r="3" spans="1:12" x14ac:dyDescent="0.2">
      <c r="A3" s="15"/>
      <c r="B3" s="15"/>
      <c r="C3" s="15"/>
      <c r="D3" s="15"/>
      <c r="E3" s="15"/>
      <c r="F3" s="15"/>
      <c r="G3" s="15"/>
      <c r="H3" s="15"/>
      <c r="I3" s="15"/>
      <c r="J3" s="15"/>
      <c r="K3" s="15"/>
      <c r="L3" s="15"/>
    </row>
    <row r="4" spans="1:12" ht="30" customHeight="1" x14ac:dyDescent="0.2">
      <c r="A4" s="26" t="s">
        <v>2914</v>
      </c>
      <c r="B4" s="27" t="s">
        <v>1</v>
      </c>
      <c r="C4" s="27" t="s">
        <v>1</v>
      </c>
      <c r="D4" s="27" t="s">
        <v>1</v>
      </c>
      <c r="E4" s="27" t="s">
        <v>1</v>
      </c>
      <c r="F4" s="36">
        <v>27</v>
      </c>
      <c r="G4" s="27" t="s">
        <v>1</v>
      </c>
      <c r="H4" s="27" t="s">
        <v>1</v>
      </c>
      <c r="I4" s="15"/>
      <c r="J4" s="15"/>
      <c r="K4" s="15"/>
      <c r="L4" s="15"/>
    </row>
    <row r="5" spans="1:12" ht="30" customHeight="1" x14ac:dyDescent="0.2">
      <c r="A5" s="26" t="s">
        <v>2915</v>
      </c>
      <c r="B5" s="27" t="s">
        <v>1</v>
      </c>
      <c r="C5" s="27" t="s">
        <v>1</v>
      </c>
      <c r="D5" s="27" t="s">
        <v>1</v>
      </c>
      <c r="E5" s="27" t="s">
        <v>1</v>
      </c>
      <c r="F5" s="36">
        <v>0</v>
      </c>
      <c r="G5" s="27" t="s">
        <v>1</v>
      </c>
      <c r="H5" s="27" t="s">
        <v>1</v>
      </c>
      <c r="I5" s="15"/>
      <c r="J5" s="15"/>
      <c r="K5" s="15"/>
      <c r="L5" s="15"/>
    </row>
    <row r="6" spans="1:12" ht="30" customHeight="1" x14ac:dyDescent="0.2">
      <c r="A6" s="26" t="s">
        <v>2916</v>
      </c>
      <c r="B6" s="27" t="s">
        <v>1</v>
      </c>
      <c r="C6" s="27" t="s">
        <v>1</v>
      </c>
      <c r="D6" s="27" t="s">
        <v>1</v>
      </c>
      <c r="E6" s="27" t="s">
        <v>1</v>
      </c>
      <c r="F6" s="36">
        <v>27</v>
      </c>
      <c r="G6" s="27" t="s">
        <v>1</v>
      </c>
      <c r="H6" s="27" t="s">
        <v>1</v>
      </c>
      <c r="I6" s="15"/>
      <c r="J6" s="15"/>
      <c r="K6" s="15"/>
      <c r="L6" s="15"/>
    </row>
    <row r="7" spans="1:12" x14ac:dyDescent="0.2">
      <c r="A7" s="15" t="s">
        <v>1</v>
      </c>
      <c r="B7" s="15"/>
      <c r="C7" s="15"/>
      <c r="D7" s="15"/>
      <c r="E7" s="15"/>
      <c r="F7" s="15"/>
      <c r="G7" s="15"/>
      <c r="H7" s="15"/>
      <c r="I7" s="15"/>
      <c r="J7" s="15"/>
      <c r="K7" s="15"/>
      <c r="L7" s="15"/>
    </row>
    <row r="8" spans="1:12" x14ac:dyDescent="0.2">
      <c r="A8" s="15"/>
      <c r="B8" s="15"/>
      <c r="C8" s="15"/>
      <c r="D8" s="15"/>
      <c r="E8" s="15"/>
      <c r="F8" s="15"/>
      <c r="G8" s="15"/>
      <c r="H8" s="15"/>
      <c r="I8" s="15"/>
      <c r="J8" s="15"/>
      <c r="K8" s="15"/>
      <c r="L8" s="15"/>
    </row>
    <row r="9" spans="1:12" ht="38.25" x14ac:dyDescent="0.2">
      <c r="A9" s="19" t="s">
        <v>4</v>
      </c>
      <c r="B9" s="19" t="s">
        <v>5</v>
      </c>
      <c r="C9" s="19" t="s">
        <v>6</v>
      </c>
      <c r="D9" s="19" t="s">
        <v>7</v>
      </c>
      <c r="E9" s="17" t="s">
        <v>8</v>
      </c>
      <c r="F9" s="19" t="s">
        <v>9</v>
      </c>
      <c r="G9" s="19" t="s">
        <v>10</v>
      </c>
      <c r="H9" s="19" t="s">
        <v>11</v>
      </c>
      <c r="I9" s="19" t="s">
        <v>12</v>
      </c>
      <c r="J9" s="19"/>
      <c r="K9" s="15"/>
      <c r="L9" s="15"/>
    </row>
    <row r="10" spans="1:12" x14ac:dyDescent="0.2">
      <c r="A10" s="18" t="s">
        <v>1314</v>
      </c>
      <c r="B10" s="10">
        <v>2379</v>
      </c>
      <c r="C10" s="12" t="s">
        <v>1315</v>
      </c>
      <c r="D10" s="8" t="s">
        <v>1316</v>
      </c>
      <c r="E10" s="7">
        <v>2</v>
      </c>
      <c r="F10" s="18">
        <v>2.2023000000000001E-2</v>
      </c>
      <c r="G10" s="18">
        <v>0</v>
      </c>
      <c r="H10" s="18">
        <v>0</v>
      </c>
      <c r="I10" s="18">
        <v>0</v>
      </c>
      <c r="J10" s="18"/>
      <c r="K10" s="15"/>
      <c r="L10" s="15"/>
    </row>
    <row r="11" spans="1:12" x14ac:dyDescent="0.2">
      <c r="A11" s="18" t="s">
        <v>1314</v>
      </c>
      <c r="B11" s="10">
        <v>2379</v>
      </c>
      <c r="C11" s="12" t="s">
        <v>1315</v>
      </c>
      <c r="D11" s="8" t="s">
        <v>1317</v>
      </c>
      <c r="E11" s="7">
        <v>1</v>
      </c>
      <c r="F11" s="18">
        <v>2.2023000000000001E-2</v>
      </c>
      <c r="G11" s="18">
        <v>0</v>
      </c>
      <c r="H11" s="18">
        <v>0</v>
      </c>
      <c r="I11" s="18">
        <v>0</v>
      </c>
      <c r="J11" s="18"/>
      <c r="K11" s="15"/>
      <c r="L11" s="15"/>
    </row>
    <row r="12" spans="1:12" x14ac:dyDescent="0.2">
      <c r="A12" s="18" t="s">
        <v>1314</v>
      </c>
      <c r="B12" s="10">
        <v>2390</v>
      </c>
      <c r="C12" s="12" t="s">
        <v>1318</v>
      </c>
      <c r="D12" s="8" t="s">
        <v>1319</v>
      </c>
      <c r="E12" s="7">
        <v>0</v>
      </c>
      <c r="F12" s="18">
        <v>2.2023000000000001E-2</v>
      </c>
      <c r="G12" s="18">
        <v>0</v>
      </c>
      <c r="H12" s="18">
        <v>0</v>
      </c>
      <c r="I12" s="18">
        <v>0</v>
      </c>
      <c r="J12" s="18"/>
      <c r="K12" s="15"/>
      <c r="L12" s="15"/>
    </row>
    <row r="13" spans="1:12" x14ac:dyDescent="0.2">
      <c r="A13" s="18" t="s">
        <v>1314</v>
      </c>
      <c r="B13" s="10">
        <v>2390</v>
      </c>
      <c r="C13" s="12" t="s">
        <v>1318</v>
      </c>
      <c r="D13" s="8" t="s">
        <v>1320</v>
      </c>
      <c r="E13" s="7">
        <v>0</v>
      </c>
      <c r="F13" s="18">
        <v>2.2023000000000001E-2</v>
      </c>
      <c r="G13" s="18">
        <v>0</v>
      </c>
      <c r="H13" s="18">
        <v>0</v>
      </c>
      <c r="I13" s="18">
        <v>0</v>
      </c>
      <c r="J13" s="18"/>
      <c r="K13" s="15"/>
      <c r="L13" s="15"/>
    </row>
    <row r="14" spans="1:12" x14ac:dyDescent="0.2">
      <c r="A14" s="18" t="s">
        <v>1314</v>
      </c>
      <c r="B14" s="10">
        <v>2390</v>
      </c>
      <c r="C14" s="12" t="s">
        <v>1318</v>
      </c>
      <c r="D14" s="8" t="s">
        <v>1321</v>
      </c>
      <c r="E14" s="7">
        <v>0</v>
      </c>
      <c r="F14" s="18">
        <v>2.2023000000000001E-2</v>
      </c>
      <c r="G14" s="18">
        <v>0</v>
      </c>
      <c r="H14" s="18">
        <v>0</v>
      </c>
      <c r="I14" s="18">
        <v>0</v>
      </c>
      <c r="J14" s="18"/>
      <c r="K14" s="15"/>
      <c r="L14" s="15"/>
    </row>
    <row r="15" spans="1:12" x14ac:dyDescent="0.2">
      <c r="A15" s="18" t="s">
        <v>1314</v>
      </c>
      <c r="B15" s="10">
        <v>2390</v>
      </c>
      <c r="C15" s="12" t="s">
        <v>1318</v>
      </c>
      <c r="D15" s="8" t="s">
        <v>1322</v>
      </c>
      <c r="E15" s="7">
        <v>0</v>
      </c>
      <c r="F15" s="18">
        <v>2.2023000000000001E-2</v>
      </c>
      <c r="G15" s="18">
        <v>0</v>
      </c>
      <c r="H15" s="18">
        <v>0</v>
      </c>
      <c r="I15" s="18">
        <v>0</v>
      </c>
      <c r="J15" s="18"/>
      <c r="K15" s="15"/>
      <c r="L15" s="15"/>
    </row>
    <row r="16" spans="1:12" x14ac:dyDescent="0.2">
      <c r="A16" s="18" t="s">
        <v>1314</v>
      </c>
      <c r="B16" s="10">
        <v>2393</v>
      </c>
      <c r="C16" s="12" t="s">
        <v>1323</v>
      </c>
      <c r="D16" s="8" t="s">
        <v>1324</v>
      </c>
      <c r="E16" s="7">
        <v>1</v>
      </c>
      <c r="F16" s="18">
        <v>2.2023000000000001E-2</v>
      </c>
      <c r="G16" s="18">
        <v>0</v>
      </c>
      <c r="H16" s="18">
        <v>0</v>
      </c>
      <c r="I16" s="18">
        <v>0</v>
      </c>
      <c r="J16" s="18"/>
      <c r="K16" s="15"/>
      <c r="L16" s="15"/>
    </row>
    <row r="17" spans="1:10" x14ac:dyDescent="0.2">
      <c r="A17" s="18" t="s">
        <v>1314</v>
      </c>
      <c r="B17" s="10">
        <v>2393</v>
      </c>
      <c r="C17" s="12" t="s">
        <v>1323</v>
      </c>
      <c r="D17" s="8" t="s">
        <v>1325</v>
      </c>
      <c r="E17" s="7">
        <v>1</v>
      </c>
      <c r="F17" s="18">
        <v>2.2023000000000001E-2</v>
      </c>
      <c r="G17" s="18">
        <v>0</v>
      </c>
      <c r="H17" s="18">
        <v>0</v>
      </c>
      <c r="I17" s="18">
        <v>0</v>
      </c>
      <c r="J17" s="18"/>
    </row>
    <row r="18" spans="1:10" ht="12.6" customHeight="1" x14ac:dyDescent="0.2">
      <c r="A18" s="18" t="s">
        <v>1314</v>
      </c>
      <c r="B18" s="10">
        <v>2393</v>
      </c>
      <c r="C18" s="12" t="s">
        <v>1323</v>
      </c>
      <c r="D18" s="8" t="s">
        <v>1326</v>
      </c>
      <c r="E18" s="7">
        <v>1</v>
      </c>
      <c r="F18" s="18">
        <v>2.2023000000000001E-2</v>
      </c>
      <c r="G18" s="18">
        <v>0</v>
      </c>
      <c r="H18" s="18">
        <v>0</v>
      </c>
      <c r="I18" s="18">
        <v>0</v>
      </c>
      <c r="J18" s="18"/>
    </row>
    <row r="19" spans="1:10" x14ac:dyDescent="0.2">
      <c r="A19" s="18" t="s">
        <v>1314</v>
      </c>
      <c r="B19" s="10">
        <v>2393</v>
      </c>
      <c r="C19" s="12" t="s">
        <v>1323</v>
      </c>
      <c r="D19" s="8" t="s">
        <v>1327</v>
      </c>
      <c r="E19" s="7">
        <v>1</v>
      </c>
      <c r="F19" s="18">
        <v>2.2023000000000001E-2</v>
      </c>
      <c r="G19" s="18">
        <v>0</v>
      </c>
      <c r="H19" s="18">
        <v>0</v>
      </c>
      <c r="I19" s="18">
        <v>0</v>
      </c>
      <c r="J19" s="18"/>
    </row>
    <row r="20" spans="1:10" x14ac:dyDescent="0.2">
      <c r="A20" s="18" t="s">
        <v>1314</v>
      </c>
      <c r="B20" s="10">
        <v>2393</v>
      </c>
      <c r="C20" s="12" t="s">
        <v>1323</v>
      </c>
      <c r="D20" s="8" t="s">
        <v>119</v>
      </c>
      <c r="E20" s="7">
        <v>1</v>
      </c>
      <c r="F20" s="18">
        <v>2.2023000000000001E-2</v>
      </c>
      <c r="G20" s="18">
        <v>0</v>
      </c>
      <c r="H20" s="18">
        <v>0</v>
      </c>
      <c r="I20" s="18">
        <v>0</v>
      </c>
      <c r="J20" s="18"/>
    </row>
    <row r="21" spans="1:10" x14ac:dyDescent="0.2">
      <c r="A21" s="18" t="s">
        <v>1314</v>
      </c>
      <c r="B21" s="10">
        <v>2398</v>
      </c>
      <c r="C21" s="12" t="s">
        <v>1328</v>
      </c>
      <c r="D21" s="8" t="s">
        <v>1329</v>
      </c>
      <c r="E21" s="7">
        <v>31</v>
      </c>
      <c r="F21" s="18">
        <v>2.2023000000000001E-2</v>
      </c>
      <c r="G21" s="18">
        <v>1</v>
      </c>
      <c r="H21" s="18">
        <v>2</v>
      </c>
      <c r="I21" s="18">
        <v>2</v>
      </c>
      <c r="J21" s="18"/>
    </row>
    <row r="22" spans="1:10" x14ac:dyDescent="0.2">
      <c r="A22" s="18" t="s">
        <v>1314</v>
      </c>
      <c r="B22" s="10">
        <v>2398</v>
      </c>
      <c r="C22" s="12" t="s">
        <v>1328</v>
      </c>
      <c r="D22" s="8" t="s">
        <v>1330</v>
      </c>
      <c r="E22" s="7">
        <v>35</v>
      </c>
      <c r="F22" s="18">
        <v>2.2023000000000001E-2</v>
      </c>
      <c r="G22" s="18">
        <v>1</v>
      </c>
      <c r="H22" s="18">
        <v>2</v>
      </c>
      <c r="I22" s="18">
        <v>2</v>
      </c>
      <c r="J22" s="18"/>
    </row>
    <row r="23" spans="1:10" x14ac:dyDescent="0.2">
      <c r="A23" s="18" t="s">
        <v>1314</v>
      </c>
      <c r="B23" s="10">
        <v>2398</v>
      </c>
      <c r="C23" s="12" t="s">
        <v>1328</v>
      </c>
      <c r="D23" s="8" t="s">
        <v>1331</v>
      </c>
      <c r="E23" s="7">
        <v>30</v>
      </c>
      <c r="F23" s="18">
        <v>2.2023000000000001E-2</v>
      </c>
      <c r="G23" s="18">
        <v>1</v>
      </c>
      <c r="H23" s="18">
        <v>2</v>
      </c>
      <c r="I23" s="18">
        <v>2</v>
      </c>
      <c r="J23" s="18"/>
    </row>
    <row r="24" spans="1:10" x14ac:dyDescent="0.2">
      <c r="A24" s="18" t="s">
        <v>1314</v>
      </c>
      <c r="B24" s="10">
        <v>2398</v>
      </c>
      <c r="C24" s="12" t="s">
        <v>1328</v>
      </c>
      <c r="D24" s="8" t="s">
        <v>1332</v>
      </c>
      <c r="E24" s="7">
        <v>34</v>
      </c>
      <c r="F24" s="18">
        <v>2.2023000000000001E-2</v>
      </c>
      <c r="G24" s="18">
        <v>1</v>
      </c>
      <c r="H24" s="18">
        <v>1</v>
      </c>
      <c r="I24" s="18">
        <v>1</v>
      </c>
      <c r="J24" s="18"/>
    </row>
    <row r="25" spans="1:10" x14ac:dyDescent="0.2">
      <c r="A25" s="18" t="s">
        <v>1314</v>
      </c>
      <c r="B25" s="10">
        <v>2398</v>
      </c>
      <c r="C25" s="12" t="s">
        <v>1328</v>
      </c>
      <c r="D25" s="8" t="s">
        <v>1333</v>
      </c>
      <c r="E25" s="7">
        <v>17</v>
      </c>
      <c r="F25" s="18">
        <v>2.2023000000000001E-2</v>
      </c>
      <c r="G25" s="18">
        <v>0</v>
      </c>
      <c r="H25" s="18">
        <v>0</v>
      </c>
      <c r="I25" s="18">
        <v>0</v>
      </c>
      <c r="J25" s="18"/>
    </row>
    <row r="26" spans="1:10" x14ac:dyDescent="0.2">
      <c r="A26" s="18" t="s">
        <v>1314</v>
      </c>
      <c r="B26" s="10">
        <v>2398</v>
      </c>
      <c r="C26" s="12" t="s">
        <v>1328</v>
      </c>
      <c r="D26" s="8" t="s">
        <v>1334</v>
      </c>
      <c r="E26" s="7">
        <v>17</v>
      </c>
      <c r="F26" s="18">
        <v>2.2023000000000001E-2</v>
      </c>
      <c r="G26" s="18">
        <v>0</v>
      </c>
      <c r="H26" s="18">
        <v>0</v>
      </c>
      <c r="I26" s="18">
        <v>0</v>
      </c>
      <c r="J26" s="18"/>
    </row>
    <row r="27" spans="1:10" x14ac:dyDescent="0.2">
      <c r="A27" s="18" t="s">
        <v>1314</v>
      </c>
      <c r="B27" s="10">
        <v>2399</v>
      </c>
      <c r="C27" s="12" t="s">
        <v>1335</v>
      </c>
      <c r="D27" s="8" t="s">
        <v>1336</v>
      </c>
      <c r="E27" s="7">
        <v>1</v>
      </c>
      <c r="F27" s="18">
        <v>2.2023000000000001E-2</v>
      </c>
      <c r="G27" s="18">
        <v>0</v>
      </c>
      <c r="H27" s="18">
        <v>0</v>
      </c>
      <c r="I27" s="18">
        <v>0</v>
      </c>
      <c r="J27" s="18"/>
    </row>
    <row r="28" spans="1:10" x14ac:dyDescent="0.2">
      <c r="A28" s="18" t="s">
        <v>1314</v>
      </c>
      <c r="B28" s="10">
        <v>2399</v>
      </c>
      <c r="C28" s="12" t="s">
        <v>1335</v>
      </c>
      <c r="D28" s="8" t="s">
        <v>1337</v>
      </c>
      <c r="E28" s="7">
        <v>1</v>
      </c>
      <c r="F28" s="18">
        <v>2.2023000000000001E-2</v>
      </c>
      <c r="G28" s="18">
        <v>0</v>
      </c>
      <c r="H28" s="18">
        <v>0</v>
      </c>
      <c r="I28" s="18">
        <v>0</v>
      </c>
      <c r="J28" s="18"/>
    </row>
    <row r="29" spans="1:10" x14ac:dyDescent="0.2">
      <c r="A29" s="18" t="s">
        <v>1314</v>
      </c>
      <c r="B29" s="10">
        <v>2399</v>
      </c>
      <c r="C29" s="12" t="s">
        <v>1335</v>
      </c>
      <c r="D29" s="8" t="s">
        <v>523</v>
      </c>
      <c r="E29" s="7">
        <v>1</v>
      </c>
      <c r="F29" s="18">
        <v>2.2023000000000001E-2</v>
      </c>
      <c r="G29" s="18">
        <v>0</v>
      </c>
      <c r="H29" s="18">
        <v>0</v>
      </c>
      <c r="I29" s="18">
        <v>0</v>
      </c>
      <c r="J29" s="18"/>
    </row>
    <row r="30" spans="1:10" x14ac:dyDescent="0.2">
      <c r="A30" s="18" t="s">
        <v>1314</v>
      </c>
      <c r="B30" s="10">
        <v>2399</v>
      </c>
      <c r="C30" s="12" t="s">
        <v>1335</v>
      </c>
      <c r="D30" s="8" t="s">
        <v>1338</v>
      </c>
      <c r="E30" s="7">
        <v>1</v>
      </c>
      <c r="F30" s="18">
        <v>2.2023000000000001E-2</v>
      </c>
      <c r="G30" s="18">
        <v>0</v>
      </c>
      <c r="H30" s="18">
        <v>0</v>
      </c>
      <c r="I30" s="18">
        <v>0</v>
      </c>
      <c r="J30" s="18"/>
    </row>
    <row r="31" spans="1:10" x14ac:dyDescent="0.2">
      <c r="A31" s="18" t="s">
        <v>1314</v>
      </c>
      <c r="B31" s="10">
        <v>2401</v>
      </c>
      <c r="C31" s="12" t="s">
        <v>1339</v>
      </c>
      <c r="D31" s="8" t="s">
        <v>1340</v>
      </c>
      <c r="E31" s="7">
        <v>1</v>
      </c>
      <c r="F31" s="18">
        <v>2.2023000000000001E-2</v>
      </c>
      <c r="G31" s="18">
        <v>0</v>
      </c>
      <c r="H31" s="18">
        <v>0</v>
      </c>
      <c r="I31" s="18">
        <v>0</v>
      </c>
      <c r="J31" s="18"/>
    </row>
    <row r="32" spans="1:10" x14ac:dyDescent="0.2">
      <c r="A32" s="18" t="s">
        <v>1314</v>
      </c>
      <c r="B32" s="10">
        <v>2404</v>
      </c>
      <c r="C32" s="12" t="s">
        <v>1341</v>
      </c>
      <c r="D32" s="8" t="s">
        <v>1336</v>
      </c>
      <c r="E32" s="7">
        <v>3</v>
      </c>
      <c r="F32" s="18">
        <v>2.2023000000000001E-2</v>
      </c>
      <c r="G32" s="18">
        <v>0</v>
      </c>
      <c r="H32" s="18">
        <v>0</v>
      </c>
      <c r="I32" s="18">
        <v>0</v>
      </c>
      <c r="J32" s="18"/>
    </row>
    <row r="33" spans="1:10" x14ac:dyDescent="0.2">
      <c r="A33" s="18" t="s">
        <v>1314</v>
      </c>
      <c r="B33" s="10">
        <v>2404</v>
      </c>
      <c r="C33" s="12" t="s">
        <v>1341</v>
      </c>
      <c r="D33" s="8" t="s">
        <v>1337</v>
      </c>
      <c r="E33" s="7">
        <v>4</v>
      </c>
      <c r="F33" s="18">
        <v>2.2023000000000001E-2</v>
      </c>
      <c r="G33" s="18">
        <v>0</v>
      </c>
      <c r="H33" s="18">
        <v>0</v>
      </c>
      <c r="I33" s="18">
        <v>0</v>
      </c>
      <c r="J33" s="18"/>
    </row>
    <row r="34" spans="1:10" x14ac:dyDescent="0.2">
      <c r="A34" s="18" t="s">
        <v>1314</v>
      </c>
      <c r="B34" s="10">
        <v>2404</v>
      </c>
      <c r="C34" s="12" t="s">
        <v>1341</v>
      </c>
      <c r="D34" s="8" t="s">
        <v>523</v>
      </c>
      <c r="E34" s="7">
        <v>3</v>
      </c>
      <c r="F34" s="18">
        <v>2.2023000000000001E-2</v>
      </c>
      <c r="G34" s="18">
        <v>0</v>
      </c>
      <c r="H34" s="18">
        <v>0</v>
      </c>
      <c r="I34" s="18">
        <v>0</v>
      </c>
      <c r="J34" s="18"/>
    </row>
    <row r="35" spans="1:10" x14ac:dyDescent="0.2">
      <c r="A35" s="18" t="s">
        <v>1314</v>
      </c>
      <c r="B35" s="10">
        <v>2404</v>
      </c>
      <c r="C35" s="12" t="s">
        <v>1341</v>
      </c>
      <c r="D35" s="8" t="s">
        <v>1338</v>
      </c>
      <c r="E35" s="7">
        <v>3</v>
      </c>
      <c r="F35" s="18">
        <v>2.2023000000000001E-2</v>
      </c>
      <c r="G35" s="18">
        <v>0</v>
      </c>
      <c r="H35" s="18">
        <v>0</v>
      </c>
      <c r="I35" s="18">
        <v>0</v>
      </c>
      <c r="J35" s="18"/>
    </row>
    <row r="36" spans="1:10" x14ac:dyDescent="0.2">
      <c r="A36" s="18" t="s">
        <v>1314</v>
      </c>
      <c r="B36" s="10">
        <v>2404</v>
      </c>
      <c r="C36" s="12" t="s">
        <v>1341</v>
      </c>
      <c r="D36" s="8" t="s">
        <v>1342</v>
      </c>
      <c r="E36" s="7">
        <v>2</v>
      </c>
      <c r="F36" s="18">
        <v>2.2023000000000001E-2</v>
      </c>
      <c r="G36" s="18">
        <v>0</v>
      </c>
      <c r="H36" s="18">
        <v>0</v>
      </c>
      <c r="I36" s="18">
        <v>0</v>
      </c>
      <c r="J36" s="18"/>
    </row>
    <row r="37" spans="1:10" x14ac:dyDescent="0.2">
      <c r="A37" s="18" t="s">
        <v>1314</v>
      </c>
      <c r="B37" s="10">
        <v>2404</v>
      </c>
      <c r="C37" s="12" t="s">
        <v>1341</v>
      </c>
      <c r="D37" s="8" t="s">
        <v>1343</v>
      </c>
      <c r="E37" s="7">
        <v>2</v>
      </c>
      <c r="F37" s="18">
        <v>2.2023000000000001E-2</v>
      </c>
      <c r="G37" s="18">
        <v>0</v>
      </c>
      <c r="H37" s="18">
        <v>0</v>
      </c>
      <c r="I37" s="18">
        <v>0</v>
      </c>
      <c r="J37" s="18"/>
    </row>
    <row r="38" spans="1:10" x14ac:dyDescent="0.2">
      <c r="A38" s="18" t="s">
        <v>1314</v>
      </c>
      <c r="B38" s="10">
        <v>2404</v>
      </c>
      <c r="C38" s="12" t="s">
        <v>1341</v>
      </c>
      <c r="D38" s="8" t="s">
        <v>1344</v>
      </c>
      <c r="E38" s="7">
        <v>2</v>
      </c>
      <c r="F38" s="18">
        <v>2.2023000000000001E-2</v>
      </c>
      <c r="G38" s="18">
        <v>0</v>
      </c>
      <c r="H38" s="18">
        <v>0</v>
      </c>
      <c r="I38" s="18">
        <v>0</v>
      </c>
      <c r="J38" s="18"/>
    </row>
    <row r="39" spans="1:10" x14ac:dyDescent="0.2">
      <c r="A39" s="18" t="s">
        <v>1314</v>
      </c>
      <c r="B39" s="10">
        <v>2404</v>
      </c>
      <c r="C39" s="12" t="s">
        <v>1341</v>
      </c>
      <c r="D39" s="8" t="s">
        <v>1345</v>
      </c>
      <c r="E39" s="7">
        <v>2</v>
      </c>
      <c r="F39" s="18">
        <v>2.2023000000000001E-2</v>
      </c>
      <c r="G39" s="18">
        <v>0</v>
      </c>
      <c r="H39" s="18">
        <v>0</v>
      </c>
      <c r="I39" s="18">
        <v>0</v>
      </c>
      <c r="J39" s="18"/>
    </row>
    <row r="40" spans="1:10" x14ac:dyDescent="0.2">
      <c r="A40" s="18" t="s">
        <v>1314</v>
      </c>
      <c r="B40" s="10">
        <v>2404</v>
      </c>
      <c r="C40" s="12" t="s">
        <v>1341</v>
      </c>
      <c r="D40" s="8" t="s">
        <v>1346</v>
      </c>
      <c r="E40" s="7">
        <v>2</v>
      </c>
      <c r="F40" s="18">
        <v>2.2023000000000001E-2</v>
      </c>
      <c r="G40" s="18">
        <v>0</v>
      </c>
      <c r="H40" s="18">
        <v>0</v>
      </c>
      <c r="I40" s="18">
        <v>0</v>
      </c>
      <c r="J40" s="18"/>
    </row>
    <row r="41" spans="1:10" x14ac:dyDescent="0.2">
      <c r="A41" s="18" t="s">
        <v>1314</v>
      </c>
      <c r="B41" s="10">
        <v>2404</v>
      </c>
      <c r="C41" s="12" t="s">
        <v>1341</v>
      </c>
      <c r="D41" s="8" t="s">
        <v>1347</v>
      </c>
      <c r="E41" s="7">
        <v>2</v>
      </c>
      <c r="F41" s="18">
        <v>2.2023000000000001E-2</v>
      </c>
      <c r="G41" s="18">
        <v>0</v>
      </c>
      <c r="H41" s="18">
        <v>0</v>
      </c>
      <c r="I41" s="18">
        <v>0</v>
      </c>
      <c r="J41" s="18"/>
    </row>
    <row r="42" spans="1:10" x14ac:dyDescent="0.2">
      <c r="A42" s="18" t="s">
        <v>1314</v>
      </c>
      <c r="B42" s="10">
        <v>2406</v>
      </c>
      <c r="C42" s="12" t="s">
        <v>1348</v>
      </c>
      <c r="D42" s="8" t="s">
        <v>1329</v>
      </c>
      <c r="E42" s="7">
        <v>19</v>
      </c>
      <c r="F42" s="18">
        <v>2.2023000000000001E-2</v>
      </c>
      <c r="G42" s="18">
        <v>0</v>
      </c>
      <c r="H42" s="18">
        <v>0</v>
      </c>
      <c r="I42" s="18">
        <v>0</v>
      </c>
      <c r="J42" s="18"/>
    </row>
    <row r="43" spans="1:10" x14ac:dyDescent="0.2">
      <c r="A43" s="18" t="s">
        <v>1314</v>
      </c>
      <c r="B43" s="10">
        <v>2406</v>
      </c>
      <c r="C43" s="12" t="s">
        <v>1348</v>
      </c>
      <c r="D43" s="8" t="s">
        <v>1330</v>
      </c>
      <c r="E43" s="7">
        <v>19</v>
      </c>
      <c r="F43" s="18">
        <v>2.2023000000000001E-2</v>
      </c>
      <c r="G43" s="18">
        <v>0</v>
      </c>
      <c r="H43" s="18">
        <v>0</v>
      </c>
      <c r="I43" s="18">
        <v>0</v>
      </c>
      <c r="J43" s="18"/>
    </row>
    <row r="44" spans="1:10" x14ac:dyDescent="0.2">
      <c r="A44" s="18" t="s">
        <v>1314</v>
      </c>
      <c r="B44" s="10">
        <v>2406</v>
      </c>
      <c r="C44" s="12" t="s">
        <v>1348</v>
      </c>
      <c r="D44" s="8" t="s">
        <v>1333</v>
      </c>
      <c r="E44" s="7">
        <v>16</v>
      </c>
      <c r="F44" s="18">
        <v>2.2023000000000001E-2</v>
      </c>
      <c r="G44" s="18">
        <v>0</v>
      </c>
      <c r="H44" s="18">
        <v>0</v>
      </c>
      <c r="I44" s="18">
        <v>0</v>
      </c>
      <c r="J44" s="18"/>
    </row>
    <row r="45" spans="1:10" x14ac:dyDescent="0.2">
      <c r="A45" s="18" t="s">
        <v>1314</v>
      </c>
      <c r="B45" s="10">
        <v>2406</v>
      </c>
      <c r="C45" s="12" t="s">
        <v>1348</v>
      </c>
      <c r="D45" s="8" t="s">
        <v>1334</v>
      </c>
      <c r="E45" s="7">
        <v>15</v>
      </c>
      <c r="F45" s="18">
        <v>2.2023000000000001E-2</v>
      </c>
      <c r="G45" s="18">
        <v>0</v>
      </c>
      <c r="H45" s="18">
        <v>0</v>
      </c>
      <c r="I45" s="18">
        <v>0</v>
      </c>
      <c r="J45" s="18"/>
    </row>
    <row r="46" spans="1:10" x14ac:dyDescent="0.2">
      <c r="A46" s="18" t="s">
        <v>1314</v>
      </c>
      <c r="B46" s="10">
        <v>2406</v>
      </c>
      <c r="C46" s="12" t="s">
        <v>1348</v>
      </c>
      <c r="D46" s="8" t="s">
        <v>204</v>
      </c>
      <c r="E46" s="7">
        <v>2</v>
      </c>
      <c r="F46" s="18">
        <v>2.2023000000000001E-2</v>
      </c>
      <c r="G46" s="18">
        <v>0</v>
      </c>
      <c r="H46" s="18">
        <v>0</v>
      </c>
      <c r="I46" s="18">
        <v>0</v>
      </c>
      <c r="J46" s="18"/>
    </row>
    <row r="47" spans="1:10" x14ac:dyDescent="0.2">
      <c r="A47" s="18" t="s">
        <v>1314</v>
      </c>
      <c r="B47" s="10">
        <v>2406</v>
      </c>
      <c r="C47" s="12" t="s">
        <v>1348</v>
      </c>
      <c r="D47" s="8" t="s">
        <v>251</v>
      </c>
      <c r="E47" s="7">
        <v>3</v>
      </c>
      <c r="F47" s="18">
        <v>2.2023000000000001E-2</v>
      </c>
      <c r="G47" s="18">
        <v>0</v>
      </c>
      <c r="H47" s="18">
        <v>0</v>
      </c>
      <c r="I47" s="18">
        <v>0</v>
      </c>
      <c r="J47" s="18"/>
    </row>
    <row r="48" spans="1:10" x14ac:dyDescent="0.2">
      <c r="A48" s="18" t="s">
        <v>1314</v>
      </c>
      <c r="B48" s="10">
        <v>2406</v>
      </c>
      <c r="C48" s="12" t="s">
        <v>1348</v>
      </c>
      <c r="D48" s="8" t="s">
        <v>136</v>
      </c>
      <c r="E48" s="7">
        <v>2</v>
      </c>
      <c r="F48" s="18">
        <v>2.2023000000000001E-2</v>
      </c>
      <c r="G48" s="18">
        <v>0</v>
      </c>
      <c r="H48" s="18">
        <v>0</v>
      </c>
      <c r="I48" s="18">
        <v>0</v>
      </c>
      <c r="J48" s="18"/>
    </row>
    <row r="49" spans="1:10" x14ac:dyDescent="0.2">
      <c r="A49" s="18" t="s">
        <v>1314</v>
      </c>
      <c r="B49" s="10">
        <v>2406</v>
      </c>
      <c r="C49" s="12" t="s">
        <v>1348</v>
      </c>
      <c r="D49" s="8" t="s">
        <v>237</v>
      </c>
      <c r="E49" s="7">
        <v>2</v>
      </c>
      <c r="F49" s="18">
        <v>2.2023000000000001E-2</v>
      </c>
      <c r="G49" s="18">
        <v>0</v>
      </c>
      <c r="H49" s="18">
        <v>0</v>
      </c>
      <c r="I49" s="18">
        <v>0</v>
      </c>
      <c r="J49" s="18"/>
    </row>
    <row r="50" spans="1:10" x14ac:dyDescent="0.2">
      <c r="A50" s="18" t="s">
        <v>1314</v>
      </c>
      <c r="B50" s="10">
        <v>2410</v>
      </c>
      <c r="C50" s="12" t="s">
        <v>1349</v>
      </c>
      <c r="D50" s="8" t="s">
        <v>1350</v>
      </c>
      <c r="E50" s="7">
        <v>0</v>
      </c>
      <c r="F50" s="18">
        <v>2.2023000000000001E-2</v>
      </c>
      <c r="G50" s="18">
        <v>0</v>
      </c>
      <c r="H50" s="18">
        <v>0</v>
      </c>
      <c r="I50" s="18">
        <v>0</v>
      </c>
      <c r="J50" s="18"/>
    </row>
    <row r="51" spans="1:10" x14ac:dyDescent="0.2">
      <c r="A51" s="18" t="s">
        <v>1314</v>
      </c>
      <c r="B51" s="10">
        <v>2411</v>
      </c>
      <c r="C51" s="12" t="s">
        <v>1351</v>
      </c>
      <c r="D51" s="8" t="s">
        <v>136</v>
      </c>
      <c r="E51" s="7">
        <v>35</v>
      </c>
      <c r="F51" s="18">
        <v>2.2023000000000001E-2</v>
      </c>
      <c r="G51" s="18">
        <v>1</v>
      </c>
      <c r="H51" s="18">
        <v>1</v>
      </c>
      <c r="I51" s="18">
        <v>1</v>
      </c>
      <c r="J51" s="18"/>
    </row>
    <row r="52" spans="1:10" x14ac:dyDescent="0.2">
      <c r="A52" s="18" t="s">
        <v>1314</v>
      </c>
      <c r="B52" s="10">
        <v>2434</v>
      </c>
      <c r="C52" s="12" t="s">
        <v>1352</v>
      </c>
      <c r="D52" s="8" t="s">
        <v>1353</v>
      </c>
      <c r="E52" s="7">
        <v>6</v>
      </c>
      <c r="F52" s="18">
        <v>2.2023000000000001E-2</v>
      </c>
      <c r="G52" s="18">
        <v>0</v>
      </c>
      <c r="H52" s="18">
        <v>0</v>
      </c>
      <c r="I52" s="18">
        <v>0</v>
      </c>
      <c r="J52" s="18"/>
    </row>
    <row r="53" spans="1:10" x14ac:dyDescent="0.2">
      <c r="A53" s="18" t="s">
        <v>1314</v>
      </c>
      <c r="B53" s="10">
        <v>5083</v>
      </c>
      <c r="C53" s="12" t="s">
        <v>1354</v>
      </c>
      <c r="D53" s="8" t="s">
        <v>1355</v>
      </c>
      <c r="E53" s="7">
        <v>3</v>
      </c>
      <c r="F53" s="18">
        <v>2.2023000000000001E-2</v>
      </c>
      <c r="G53" s="18">
        <v>0</v>
      </c>
      <c r="H53" s="18">
        <v>0</v>
      </c>
      <c r="I53" s="18">
        <v>0</v>
      </c>
      <c r="J53" s="18"/>
    </row>
    <row r="54" spans="1:10" x14ac:dyDescent="0.2">
      <c r="A54" s="18" t="s">
        <v>1314</v>
      </c>
      <c r="B54" s="10">
        <v>5083</v>
      </c>
      <c r="C54" s="12" t="s">
        <v>1354</v>
      </c>
      <c r="D54" s="8" t="s">
        <v>1356</v>
      </c>
      <c r="E54" s="7">
        <v>3</v>
      </c>
      <c r="F54" s="18">
        <v>2.2023000000000001E-2</v>
      </c>
      <c r="G54" s="18">
        <v>0</v>
      </c>
      <c r="H54" s="18">
        <v>0</v>
      </c>
      <c r="I54" s="18">
        <v>0</v>
      </c>
      <c r="J54" s="18"/>
    </row>
    <row r="55" spans="1:10" x14ac:dyDescent="0.2">
      <c r="A55" s="18" t="s">
        <v>1314</v>
      </c>
      <c r="B55" s="10">
        <v>6776</v>
      </c>
      <c r="C55" s="12" t="s">
        <v>1357</v>
      </c>
      <c r="D55" s="8" t="s">
        <v>1316</v>
      </c>
      <c r="E55" s="7">
        <v>0</v>
      </c>
      <c r="F55" s="18">
        <v>2.2023000000000001E-2</v>
      </c>
      <c r="G55" s="18">
        <v>0</v>
      </c>
      <c r="H55" s="18">
        <v>0</v>
      </c>
      <c r="I55" s="18">
        <v>0</v>
      </c>
      <c r="J55" s="18"/>
    </row>
    <row r="56" spans="1:10" x14ac:dyDescent="0.2">
      <c r="A56" s="18" t="s">
        <v>1314</v>
      </c>
      <c r="B56" s="10">
        <v>7138</v>
      </c>
      <c r="C56" s="12" t="s">
        <v>1358</v>
      </c>
      <c r="D56" s="8" t="s">
        <v>1316</v>
      </c>
      <c r="E56" s="7">
        <v>1</v>
      </c>
      <c r="F56" s="18">
        <v>2.2023000000000001E-2</v>
      </c>
      <c r="G56" s="18">
        <v>0</v>
      </c>
      <c r="H56" s="18">
        <v>0</v>
      </c>
      <c r="I56" s="18">
        <v>0</v>
      </c>
      <c r="J56" s="18"/>
    </row>
    <row r="57" spans="1:10" x14ac:dyDescent="0.2">
      <c r="A57" s="18" t="s">
        <v>1314</v>
      </c>
      <c r="B57" s="10">
        <v>7138</v>
      </c>
      <c r="C57" s="12" t="s">
        <v>1358</v>
      </c>
      <c r="D57" s="8" t="s">
        <v>1317</v>
      </c>
      <c r="E57" s="7">
        <v>1</v>
      </c>
      <c r="F57" s="18">
        <v>2.2023000000000001E-2</v>
      </c>
      <c r="G57" s="18">
        <v>0</v>
      </c>
      <c r="H57" s="18">
        <v>0</v>
      </c>
      <c r="I57" s="18">
        <v>0</v>
      </c>
      <c r="J57" s="18"/>
    </row>
    <row r="58" spans="1:10" x14ac:dyDescent="0.2">
      <c r="A58" s="18" t="s">
        <v>1314</v>
      </c>
      <c r="B58" s="10">
        <v>7288</v>
      </c>
      <c r="C58" s="12" t="s">
        <v>1359</v>
      </c>
      <c r="D58" s="8" t="s">
        <v>18</v>
      </c>
      <c r="E58" s="7">
        <v>4</v>
      </c>
      <c r="F58" s="18">
        <v>2.2023000000000001E-2</v>
      </c>
      <c r="G58" s="18">
        <v>0</v>
      </c>
      <c r="H58" s="18">
        <v>0</v>
      </c>
      <c r="I58" s="18">
        <v>0</v>
      </c>
      <c r="J58" s="18"/>
    </row>
    <row r="59" spans="1:10" x14ac:dyDescent="0.2">
      <c r="A59" s="18" t="s">
        <v>1314</v>
      </c>
      <c r="B59" s="10">
        <v>8008</v>
      </c>
      <c r="C59" s="12" t="s">
        <v>1360</v>
      </c>
      <c r="D59" s="8" t="s">
        <v>1361</v>
      </c>
      <c r="E59" s="7">
        <v>1</v>
      </c>
      <c r="F59" s="18">
        <v>2.2023000000000001E-2</v>
      </c>
      <c r="G59" s="18">
        <v>0</v>
      </c>
      <c r="H59" s="18">
        <v>0</v>
      </c>
      <c r="I59" s="18">
        <v>0</v>
      </c>
      <c r="J59" s="18"/>
    </row>
    <row r="60" spans="1:10" x14ac:dyDescent="0.2">
      <c r="A60" s="18" t="s">
        <v>1314</v>
      </c>
      <c r="B60" s="10">
        <v>10043</v>
      </c>
      <c r="C60" s="12" t="s">
        <v>1362</v>
      </c>
      <c r="D60" s="8" t="s">
        <v>1363</v>
      </c>
      <c r="E60" s="7">
        <v>43</v>
      </c>
      <c r="F60" s="18">
        <v>2.2023000000000001E-2</v>
      </c>
      <c r="G60" s="18">
        <v>1</v>
      </c>
      <c r="H60" s="18">
        <v>1</v>
      </c>
      <c r="I60" s="18">
        <v>1</v>
      </c>
      <c r="J60" s="18"/>
    </row>
    <row r="61" spans="1:10" x14ac:dyDescent="0.2">
      <c r="A61" s="18" t="s">
        <v>1314</v>
      </c>
      <c r="B61" s="10">
        <v>10099</v>
      </c>
      <c r="C61" s="12" t="s">
        <v>1364</v>
      </c>
      <c r="D61" s="8" t="s">
        <v>1361</v>
      </c>
      <c r="E61" s="7">
        <v>13</v>
      </c>
      <c r="F61" s="18">
        <v>2.2023000000000001E-2</v>
      </c>
      <c r="G61" s="18">
        <v>0</v>
      </c>
      <c r="H61" s="18">
        <v>0</v>
      </c>
      <c r="I61" s="18">
        <v>0</v>
      </c>
      <c r="J61" s="18"/>
    </row>
    <row r="62" spans="1:10" x14ac:dyDescent="0.2">
      <c r="A62" s="18" t="s">
        <v>1314</v>
      </c>
      <c r="B62" s="10">
        <v>10308</v>
      </c>
      <c r="C62" s="12" t="s">
        <v>1365</v>
      </c>
      <c r="D62" s="8" t="s">
        <v>1363</v>
      </c>
      <c r="E62" s="7">
        <v>39</v>
      </c>
      <c r="F62" s="18">
        <v>2.2023000000000001E-2</v>
      </c>
      <c r="G62" s="18">
        <v>1</v>
      </c>
      <c r="H62" s="18">
        <v>1</v>
      </c>
      <c r="I62" s="18">
        <v>1</v>
      </c>
      <c r="J62" s="18"/>
    </row>
    <row r="63" spans="1:10" x14ac:dyDescent="0.2">
      <c r="A63" s="18" t="s">
        <v>1314</v>
      </c>
      <c r="B63" s="10">
        <v>10308</v>
      </c>
      <c r="C63" s="12" t="s">
        <v>1365</v>
      </c>
      <c r="D63" s="8" t="s">
        <v>1366</v>
      </c>
      <c r="E63" s="7">
        <v>39</v>
      </c>
      <c r="F63" s="18">
        <v>2.2023000000000001E-2</v>
      </c>
      <c r="G63" s="18">
        <v>1</v>
      </c>
      <c r="H63" s="18">
        <v>1</v>
      </c>
      <c r="I63" s="18">
        <v>1</v>
      </c>
      <c r="J63" s="18"/>
    </row>
    <row r="64" spans="1:10" x14ac:dyDescent="0.2">
      <c r="A64" s="18" t="s">
        <v>1314</v>
      </c>
      <c r="B64" s="10">
        <v>10566</v>
      </c>
      <c r="C64" s="12" t="s">
        <v>1367</v>
      </c>
      <c r="D64" s="8" t="s">
        <v>1363</v>
      </c>
      <c r="E64" s="7">
        <v>29</v>
      </c>
      <c r="F64" s="18">
        <v>2.2023000000000001E-2</v>
      </c>
      <c r="G64" s="18">
        <v>1</v>
      </c>
      <c r="H64" s="18">
        <v>1</v>
      </c>
      <c r="I64" s="18">
        <v>1</v>
      </c>
      <c r="J64" s="18"/>
    </row>
    <row r="65" spans="1:10" x14ac:dyDescent="0.2">
      <c r="A65" s="18" t="s">
        <v>1314</v>
      </c>
      <c r="B65" s="10">
        <v>10566</v>
      </c>
      <c r="C65" s="12" t="s">
        <v>1367</v>
      </c>
      <c r="D65" s="8" t="s">
        <v>1366</v>
      </c>
      <c r="E65" s="7">
        <v>34</v>
      </c>
      <c r="F65" s="18">
        <v>2.2023000000000001E-2</v>
      </c>
      <c r="G65" s="18">
        <v>1</v>
      </c>
      <c r="H65" s="18">
        <v>1</v>
      </c>
      <c r="I65" s="18">
        <v>1</v>
      </c>
      <c r="J65" s="18"/>
    </row>
    <row r="66" spans="1:10" x14ac:dyDescent="0.2">
      <c r="A66" s="18" t="s">
        <v>1314</v>
      </c>
      <c r="B66" s="10">
        <v>10751</v>
      </c>
      <c r="C66" s="12" t="s">
        <v>1368</v>
      </c>
      <c r="D66" s="8" t="s">
        <v>1316</v>
      </c>
      <c r="E66" s="7">
        <v>17</v>
      </c>
      <c r="F66" s="18">
        <v>2.2023000000000001E-2</v>
      </c>
      <c r="G66" s="18">
        <v>0</v>
      </c>
      <c r="H66" s="18">
        <v>0</v>
      </c>
      <c r="I66" s="18">
        <v>0</v>
      </c>
      <c r="J66" s="18"/>
    </row>
    <row r="67" spans="1:10" x14ac:dyDescent="0.2">
      <c r="A67" s="18" t="s">
        <v>1314</v>
      </c>
      <c r="B67" s="10">
        <v>50006</v>
      </c>
      <c r="C67" s="12" t="s">
        <v>1369</v>
      </c>
      <c r="D67" s="8" t="s">
        <v>1355</v>
      </c>
      <c r="E67" s="7">
        <v>17</v>
      </c>
      <c r="F67" s="18">
        <v>2.2023000000000001E-2</v>
      </c>
      <c r="G67" s="18">
        <v>0</v>
      </c>
      <c r="H67" s="18">
        <v>0</v>
      </c>
      <c r="I67" s="18">
        <v>0</v>
      </c>
      <c r="J67" s="18"/>
    </row>
    <row r="68" spans="1:10" x14ac:dyDescent="0.2">
      <c r="A68" s="18" t="s">
        <v>1314</v>
      </c>
      <c r="B68" s="10">
        <v>50006</v>
      </c>
      <c r="C68" s="12" t="s">
        <v>1369</v>
      </c>
      <c r="D68" s="8" t="s">
        <v>1370</v>
      </c>
      <c r="E68" s="7">
        <v>42</v>
      </c>
      <c r="F68" s="18">
        <v>2.2023000000000001E-2</v>
      </c>
      <c r="G68" s="18">
        <v>1</v>
      </c>
      <c r="H68" s="18">
        <v>1</v>
      </c>
      <c r="I68" s="18">
        <v>1</v>
      </c>
      <c r="J68" s="18"/>
    </row>
    <row r="69" spans="1:10" x14ac:dyDescent="0.2">
      <c r="A69" s="18" t="s">
        <v>1314</v>
      </c>
      <c r="B69" s="10">
        <v>50006</v>
      </c>
      <c r="C69" s="12" t="s">
        <v>1369</v>
      </c>
      <c r="D69" s="8" t="s">
        <v>1371</v>
      </c>
      <c r="E69" s="7">
        <v>39</v>
      </c>
      <c r="F69" s="18">
        <v>2.2023000000000001E-2</v>
      </c>
      <c r="G69" s="18">
        <v>1</v>
      </c>
      <c r="H69" s="18">
        <v>1</v>
      </c>
      <c r="I69" s="18">
        <v>1</v>
      </c>
      <c r="J69" s="18"/>
    </row>
    <row r="70" spans="1:10" x14ac:dyDescent="0.2">
      <c r="A70" s="18" t="s">
        <v>1314</v>
      </c>
      <c r="B70" s="10">
        <v>50006</v>
      </c>
      <c r="C70" s="12" t="s">
        <v>1369</v>
      </c>
      <c r="D70" s="8" t="s">
        <v>1372</v>
      </c>
      <c r="E70" s="7">
        <v>40</v>
      </c>
      <c r="F70" s="18">
        <v>2.2023000000000001E-2</v>
      </c>
      <c r="G70" s="18">
        <v>1</v>
      </c>
      <c r="H70" s="18">
        <v>1</v>
      </c>
      <c r="I70" s="18">
        <v>1</v>
      </c>
      <c r="J70" s="18"/>
    </row>
    <row r="71" spans="1:10" x14ac:dyDescent="0.2">
      <c r="A71" s="18" t="s">
        <v>1314</v>
      </c>
      <c r="B71" s="10">
        <v>50006</v>
      </c>
      <c r="C71" s="12" t="s">
        <v>1369</v>
      </c>
      <c r="D71" s="8" t="s">
        <v>1373</v>
      </c>
      <c r="E71" s="7">
        <v>39</v>
      </c>
      <c r="F71" s="18">
        <v>2.2023000000000001E-2</v>
      </c>
      <c r="G71" s="18">
        <v>1</v>
      </c>
      <c r="H71" s="18">
        <v>1</v>
      </c>
      <c r="I71" s="18">
        <v>1</v>
      </c>
      <c r="J71" s="18"/>
    </row>
    <row r="72" spans="1:10" x14ac:dyDescent="0.2">
      <c r="A72" s="18" t="s">
        <v>1314</v>
      </c>
      <c r="B72" s="10">
        <v>50006</v>
      </c>
      <c r="C72" s="12" t="s">
        <v>1369</v>
      </c>
      <c r="D72" s="8" t="s">
        <v>1374</v>
      </c>
      <c r="E72" s="7">
        <v>40</v>
      </c>
      <c r="F72" s="18">
        <v>2.2023000000000001E-2</v>
      </c>
      <c r="G72" s="18">
        <v>1</v>
      </c>
      <c r="H72" s="18">
        <v>1</v>
      </c>
      <c r="I72" s="18">
        <v>1</v>
      </c>
      <c r="J72" s="18"/>
    </row>
    <row r="73" spans="1:10" x14ac:dyDescent="0.2">
      <c r="A73" s="18" t="s">
        <v>1314</v>
      </c>
      <c r="B73" s="10">
        <v>50385</v>
      </c>
      <c r="C73" s="12" t="s">
        <v>1375</v>
      </c>
      <c r="D73" s="8" t="s">
        <v>1363</v>
      </c>
      <c r="E73" s="7">
        <v>11</v>
      </c>
      <c r="F73" s="18">
        <v>2.2023000000000001E-2</v>
      </c>
      <c r="G73" s="18">
        <v>0</v>
      </c>
      <c r="H73" s="18">
        <v>0</v>
      </c>
      <c r="I73" s="18">
        <v>0</v>
      </c>
      <c r="J73" s="18"/>
    </row>
    <row r="74" spans="1:10" x14ac:dyDescent="0.2">
      <c r="A74" s="18" t="s">
        <v>1314</v>
      </c>
      <c r="B74" s="10">
        <v>50385</v>
      </c>
      <c r="C74" s="12" t="s">
        <v>1375</v>
      </c>
      <c r="D74" s="8" t="s">
        <v>1350</v>
      </c>
      <c r="E74" s="7">
        <v>11</v>
      </c>
      <c r="F74" s="18">
        <v>2.2023000000000001E-2</v>
      </c>
      <c r="G74" s="18">
        <v>0</v>
      </c>
      <c r="H74" s="18">
        <v>0</v>
      </c>
      <c r="I74" s="18">
        <v>0</v>
      </c>
      <c r="J74" s="18"/>
    </row>
    <row r="75" spans="1:10" x14ac:dyDescent="0.2">
      <c r="A75" s="18" t="s">
        <v>1314</v>
      </c>
      <c r="B75" s="10">
        <v>50561</v>
      </c>
      <c r="C75" s="12" t="s">
        <v>1376</v>
      </c>
      <c r="D75" s="8" t="s">
        <v>570</v>
      </c>
      <c r="E75" s="7">
        <v>31</v>
      </c>
      <c r="F75" s="18">
        <v>2.2023000000000001E-2</v>
      </c>
      <c r="G75" s="18">
        <v>1</v>
      </c>
      <c r="H75" s="18">
        <v>1</v>
      </c>
      <c r="I75" s="18">
        <v>1</v>
      </c>
      <c r="J75" s="18"/>
    </row>
    <row r="76" spans="1:10" x14ac:dyDescent="0.2">
      <c r="A76" s="18" t="s">
        <v>1314</v>
      </c>
      <c r="B76" s="10">
        <v>50561</v>
      </c>
      <c r="C76" s="12" t="s">
        <v>1376</v>
      </c>
      <c r="D76" s="8" t="s">
        <v>571</v>
      </c>
      <c r="E76" s="7">
        <v>30</v>
      </c>
      <c r="F76" s="18">
        <v>2.2023000000000001E-2</v>
      </c>
      <c r="G76" s="18">
        <v>1</v>
      </c>
      <c r="H76" s="18">
        <v>1</v>
      </c>
      <c r="I76" s="18">
        <v>1</v>
      </c>
      <c r="J76" s="18"/>
    </row>
    <row r="77" spans="1:10" x14ac:dyDescent="0.2">
      <c r="A77" s="18" t="s">
        <v>1314</v>
      </c>
      <c r="B77" s="10">
        <v>50799</v>
      </c>
      <c r="C77" s="12" t="s">
        <v>1377</v>
      </c>
      <c r="D77" s="8" t="s">
        <v>1361</v>
      </c>
      <c r="E77" s="7">
        <v>2</v>
      </c>
      <c r="F77" s="18">
        <v>2.2023000000000001E-2</v>
      </c>
      <c r="G77" s="18">
        <v>0</v>
      </c>
      <c r="H77" s="18">
        <v>0</v>
      </c>
      <c r="I77" s="18">
        <v>0</v>
      </c>
      <c r="J77" s="18"/>
    </row>
    <row r="78" spans="1:10" x14ac:dyDescent="0.2">
      <c r="A78" s="18" t="s">
        <v>1314</v>
      </c>
      <c r="B78" s="10">
        <v>50799</v>
      </c>
      <c r="C78" s="12" t="s">
        <v>1377</v>
      </c>
      <c r="D78" s="8" t="s">
        <v>1317</v>
      </c>
      <c r="E78" s="7">
        <v>2</v>
      </c>
      <c r="F78" s="18">
        <v>2.2023000000000001E-2</v>
      </c>
      <c r="G78" s="18">
        <v>0</v>
      </c>
      <c r="H78" s="18">
        <v>0</v>
      </c>
      <c r="I78" s="18">
        <v>0</v>
      </c>
      <c r="J78" s="18"/>
    </row>
    <row r="79" spans="1:10" x14ac:dyDescent="0.2">
      <c r="A79" s="18" t="s">
        <v>1314</v>
      </c>
      <c r="B79" s="10">
        <v>50852</v>
      </c>
      <c r="C79" s="12" t="s">
        <v>1378</v>
      </c>
      <c r="D79" s="8" t="s">
        <v>1316</v>
      </c>
      <c r="E79" s="7">
        <v>2</v>
      </c>
      <c r="F79" s="18">
        <v>2.2023000000000001E-2</v>
      </c>
      <c r="G79" s="18">
        <v>0</v>
      </c>
      <c r="H79" s="18">
        <v>0</v>
      </c>
      <c r="I79" s="18">
        <v>0</v>
      </c>
      <c r="J79" s="18"/>
    </row>
    <row r="80" spans="1:10" x14ac:dyDescent="0.2">
      <c r="A80" s="18" t="s">
        <v>1314</v>
      </c>
      <c r="B80" s="10">
        <v>54640</v>
      </c>
      <c r="C80" s="12" t="s">
        <v>1379</v>
      </c>
      <c r="D80" s="8" t="s">
        <v>1361</v>
      </c>
      <c r="E80" s="7">
        <v>25</v>
      </c>
      <c r="F80" s="18">
        <v>2.2023000000000001E-2</v>
      </c>
      <c r="G80" s="18">
        <v>1</v>
      </c>
      <c r="H80" s="18">
        <v>1</v>
      </c>
      <c r="I80" s="18">
        <v>1</v>
      </c>
      <c r="J80" s="18"/>
    </row>
    <row r="81" spans="1:10" x14ac:dyDescent="0.2">
      <c r="A81" s="18" t="s">
        <v>1314</v>
      </c>
      <c r="B81" s="10">
        <v>54640</v>
      </c>
      <c r="C81" s="12" t="s">
        <v>1379</v>
      </c>
      <c r="D81" s="8" t="s">
        <v>1316</v>
      </c>
      <c r="E81" s="7">
        <v>35</v>
      </c>
      <c r="F81" s="18">
        <v>2.2023000000000001E-2</v>
      </c>
      <c r="G81" s="18">
        <v>1</v>
      </c>
      <c r="H81" s="18">
        <v>1</v>
      </c>
      <c r="I81" s="18">
        <v>1</v>
      </c>
      <c r="J81" s="18"/>
    </row>
    <row r="82" spans="1:10" x14ac:dyDescent="0.2">
      <c r="A82" s="18" t="s">
        <v>1314</v>
      </c>
      <c r="B82" s="10">
        <v>55239</v>
      </c>
      <c r="C82" s="12" t="s">
        <v>1380</v>
      </c>
      <c r="D82" s="8" t="s">
        <v>18</v>
      </c>
      <c r="E82" s="7">
        <v>33</v>
      </c>
      <c r="F82" s="18">
        <v>2.2023000000000001E-2</v>
      </c>
      <c r="G82" s="18">
        <v>1</v>
      </c>
      <c r="H82" s="18">
        <v>1</v>
      </c>
      <c r="I82" s="18">
        <v>1</v>
      </c>
      <c r="J82" s="18"/>
    </row>
    <row r="83" spans="1:10" x14ac:dyDescent="0.2">
      <c r="A83" s="18" t="s">
        <v>1314</v>
      </c>
      <c r="B83" s="10">
        <v>55239</v>
      </c>
      <c r="C83" s="12" t="s">
        <v>1380</v>
      </c>
      <c r="D83" s="8" t="s">
        <v>15</v>
      </c>
      <c r="E83" s="7">
        <v>34</v>
      </c>
      <c r="F83" s="18">
        <v>2.2023000000000001E-2</v>
      </c>
      <c r="G83" s="18">
        <v>1</v>
      </c>
      <c r="H83" s="18">
        <v>1</v>
      </c>
      <c r="I83" s="18">
        <v>1</v>
      </c>
      <c r="J83" s="18"/>
    </row>
    <row r="84" spans="1:10" x14ac:dyDescent="0.2">
      <c r="A84" s="18" t="s">
        <v>1314</v>
      </c>
      <c r="B84" s="10">
        <v>55239</v>
      </c>
      <c r="C84" s="12" t="s">
        <v>1380</v>
      </c>
      <c r="D84" s="8" t="s">
        <v>16</v>
      </c>
      <c r="E84" s="7">
        <v>31</v>
      </c>
      <c r="F84" s="18">
        <v>2.2023000000000001E-2</v>
      </c>
      <c r="G84" s="18">
        <v>1</v>
      </c>
      <c r="H84" s="18">
        <v>1</v>
      </c>
      <c r="I84" s="18">
        <v>1</v>
      </c>
      <c r="J84" s="18"/>
    </row>
    <row r="85" spans="1:10" x14ac:dyDescent="0.2">
      <c r="A85" s="18" t="s">
        <v>1314</v>
      </c>
      <c r="B85" s="10">
        <v>55938</v>
      </c>
      <c r="C85" s="12" t="s">
        <v>1381</v>
      </c>
      <c r="D85" s="8" t="s">
        <v>1382</v>
      </c>
      <c r="E85" s="7">
        <v>20</v>
      </c>
      <c r="F85" s="18">
        <v>2.2023000000000001E-2</v>
      </c>
      <c r="G85" s="18">
        <v>0</v>
      </c>
      <c r="H85" s="18">
        <v>0</v>
      </c>
      <c r="I85" s="18">
        <v>0</v>
      </c>
      <c r="J85" s="18"/>
    </row>
    <row r="86" spans="1:10" x14ac:dyDescent="0.2">
      <c r="A86" s="18" t="s">
        <v>1314</v>
      </c>
      <c r="B86" s="10">
        <v>55938</v>
      </c>
      <c r="C86" s="12" t="s">
        <v>1381</v>
      </c>
      <c r="D86" s="8" t="s">
        <v>1383</v>
      </c>
      <c r="E86" s="7">
        <v>20</v>
      </c>
      <c r="F86" s="18">
        <v>2.2023000000000001E-2</v>
      </c>
      <c r="G86" s="18">
        <v>0</v>
      </c>
      <c r="H86" s="18">
        <v>0</v>
      </c>
      <c r="I86" s="18">
        <v>0</v>
      </c>
      <c r="J86" s="18"/>
    </row>
    <row r="87" spans="1:10" x14ac:dyDescent="0.2">
      <c r="A87" s="18" t="s">
        <v>1314</v>
      </c>
      <c r="B87" s="10">
        <v>56963</v>
      </c>
      <c r="C87" s="12" t="s">
        <v>1384</v>
      </c>
      <c r="D87" s="8" t="s">
        <v>1385</v>
      </c>
      <c r="E87" s="7">
        <v>23</v>
      </c>
      <c r="F87" s="18">
        <v>2.2023000000000001E-2</v>
      </c>
      <c r="G87" s="18">
        <v>1</v>
      </c>
      <c r="H87" s="18">
        <v>1</v>
      </c>
      <c r="I87" s="18">
        <v>1</v>
      </c>
      <c r="J87" s="18"/>
    </row>
    <row r="88" spans="1:10" x14ac:dyDescent="0.2">
      <c r="A88" s="18" t="s">
        <v>1314</v>
      </c>
      <c r="B88" s="10">
        <v>56963</v>
      </c>
      <c r="C88" s="12" t="s">
        <v>1384</v>
      </c>
      <c r="D88" s="8" t="s">
        <v>1386</v>
      </c>
      <c r="E88" s="7">
        <v>24</v>
      </c>
      <c r="F88" s="18">
        <v>2.2023000000000001E-2</v>
      </c>
      <c r="G88" s="18">
        <v>1</v>
      </c>
      <c r="H88" s="18">
        <v>1</v>
      </c>
      <c r="I88" s="18">
        <v>1</v>
      </c>
      <c r="J88" s="18"/>
    </row>
    <row r="89" spans="1:10" x14ac:dyDescent="0.2">
      <c r="A89" s="18" t="s">
        <v>1314</v>
      </c>
      <c r="B89" s="10">
        <v>56964</v>
      </c>
      <c r="C89" s="12" t="s">
        <v>1387</v>
      </c>
      <c r="D89" s="8" t="s">
        <v>586</v>
      </c>
      <c r="E89" s="7">
        <v>3</v>
      </c>
      <c r="F89" s="18">
        <v>2.2023000000000001E-2</v>
      </c>
      <c r="G89" s="18">
        <v>0</v>
      </c>
      <c r="H89" s="18">
        <v>0</v>
      </c>
      <c r="I89" s="18">
        <v>0</v>
      </c>
      <c r="J89" s="18"/>
    </row>
    <row r="90" spans="1:10" x14ac:dyDescent="0.2">
      <c r="A90" s="18" t="s">
        <v>1314</v>
      </c>
      <c r="B90" s="10">
        <v>56964</v>
      </c>
      <c r="C90" s="12" t="s">
        <v>1387</v>
      </c>
      <c r="D90" s="8" t="s">
        <v>1388</v>
      </c>
      <c r="E90" s="7">
        <v>5</v>
      </c>
      <c r="F90" s="18">
        <v>2.2023000000000001E-2</v>
      </c>
      <c r="G90" s="18">
        <v>0</v>
      </c>
      <c r="H90" s="18">
        <v>0</v>
      </c>
      <c r="I90" s="18">
        <v>0</v>
      </c>
      <c r="J90" s="18"/>
    </row>
    <row r="91" spans="1:10" x14ac:dyDescent="0.2">
      <c r="A91" s="18" t="s">
        <v>1314</v>
      </c>
      <c r="B91" s="10">
        <v>56964</v>
      </c>
      <c r="C91" s="12" t="s">
        <v>1387</v>
      </c>
      <c r="D91" s="8" t="s">
        <v>451</v>
      </c>
      <c r="E91" s="7">
        <v>3</v>
      </c>
      <c r="F91" s="18">
        <v>2.2023000000000001E-2</v>
      </c>
      <c r="G91" s="18">
        <v>0</v>
      </c>
      <c r="H91" s="18">
        <v>0</v>
      </c>
      <c r="I91" s="18">
        <v>0</v>
      </c>
      <c r="J91" s="18"/>
    </row>
    <row r="92" spans="1:10" x14ac:dyDescent="0.2">
      <c r="A92" s="18" t="s">
        <v>1314</v>
      </c>
      <c r="B92" s="10">
        <v>56964</v>
      </c>
      <c r="C92" s="12" t="s">
        <v>1387</v>
      </c>
      <c r="D92" s="8" t="s">
        <v>587</v>
      </c>
      <c r="E92" s="7">
        <v>3</v>
      </c>
      <c r="F92" s="18">
        <v>2.2023000000000001E-2</v>
      </c>
      <c r="G92" s="18">
        <v>0</v>
      </c>
      <c r="H92" s="18">
        <v>0</v>
      </c>
      <c r="I92" s="18">
        <v>0</v>
      </c>
      <c r="J92" s="18"/>
    </row>
    <row r="93" spans="1:10" x14ac:dyDescent="0.2">
      <c r="A93" s="18" t="s">
        <v>1314</v>
      </c>
      <c r="B93" s="10">
        <v>56964</v>
      </c>
      <c r="C93" s="12" t="s">
        <v>1387</v>
      </c>
      <c r="D93" s="8" t="s">
        <v>588</v>
      </c>
      <c r="E93" s="7">
        <v>3</v>
      </c>
      <c r="F93" s="18">
        <v>2.2023000000000001E-2</v>
      </c>
      <c r="G93" s="18">
        <v>0</v>
      </c>
      <c r="H93" s="18">
        <v>0</v>
      </c>
      <c r="I93" s="18">
        <v>0</v>
      </c>
      <c r="J93" s="18"/>
    </row>
    <row r="94" spans="1:10" x14ac:dyDescent="0.2">
      <c r="A94" s="18" t="s">
        <v>1314</v>
      </c>
      <c r="B94" s="10">
        <v>56964</v>
      </c>
      <c r="C94" s="12" t="s">
        <v>1387</v>
      </c>
      <c r="D94" s="8" t="s">
        <v>641</v>
      </c>
      <c r="E94" s="7">
        <v>3</v>
      </c>
      <c r="F94" s="18">
        <v>2.2023000000000001E-2</v>
      </c>
      <c r="G94" s="18">
        <v>0</v>
      </c>
      <c r="H94" s="18">
        <v>0</v>
      </c>
      <c r="I94" s="18">
        <v>0</v>
      </c>
      <c r="J94" s="18"/>
    </row>
    <row r="95" spans="1:10" x14ac:dyDescent="0.2">
      <c r="A95" s="18" t="s">
        <v>1314</v>
      </c>
      <c r="B95" s="10">
        <v>56964</v>
      </c>
      <c r="C95" s="12" t="s">
        <v>1387</v>
      </c>
      <c r="D95" s="8" t="s">
        <v>642</v>
      </c>
      <c r="E95" s="7">
        <v>3</v>
      </c>
      <c r="F95" s="18">
        <v>2.2023000000000001E-2</v>
      </c>
      <c r="G95" s="18">
        <v>0</v>
      </c>
      <c r="H95" s="18">
        <v>0</v>
      </c>
      <c r="I95" s="18">
        <v>0</v>
      </c>
      <c r="J95" s="18"/>
    </row>
    <row r="96" spans="1:10" x14ac:dyDescent="0.2">
      <c r="A96" s="18" t="s">
        <v>1314</v>
      </c>
      <c r="B96" s="10">
        <v>56964</v>
      </c>
      <c r="C96" s="12" t="s">
        <v>1387</v>
      </c>
      <c r="D96" s="8" t="s">
        <v>1389</v>
      </c>
      <c r="E96" s="7">
        <v>3</v>
      </c>
      <c r="F96" s="18">
        <v>2.2023000000000001E-2</v>
      </c>
      <c r="G96" s="18">
        <v>0</v>
      </c>
      <c r="H96" s="18">
        <v>0</v>
      </c>
      <c r="I96" s="18">
        <v>0</v>
      </c>
      <c r="J96" s="18"/>
    </row>
    <row r="97" spans="1:11" x14ac:dyDescent="0.2">
      <c r="A97" s="18" t="s">
        <v>1314</v>
      </c>
      <c r="B97" s="10">
        <v>56964</v>
      </c>
      <c r="C97" s="12" t="s">
        <v>1387</v>
      </c>
      <c r="D97" s="8" t="s">
        <v>1390</v>
      </c>
      <c r="E97" s="7">
        <v>3</v>
      </c>
      <c r="F97" s="18">
        <v>2.2023000000000001E-2</v>
      </c>
      <c r="G97" s="18">
        <v>0</v>
      </c>
      <c r="H97" s="18">
        <v>0</v>
      </c>
      <c r="I97" s="18">
        <v>0</v>
      </c>
      <c r="J97" s="18"/>
      <c r="K97" s="15"/>
    </row>
    <row r="98" spans="1:11" x14ac:dyDescent="0.2">
      <c r="A98" s="18" t="s">
        <v>1314</v>
      </c>
      <c r="B98" s="10">
        <v>56964</v>
      </c>
      <c r="C98" s="12" t="s">
        <v>1387</v>
      </c>
      <c r="D98" s="8" t="s">
        <v>1391</v>
      </c>
      <c r="E98" s="7">
        <v>6</v>
      </c>
      <c r="F98" s="18">
        <v>2.2023000000000001E-2</v>
      </c>
      <c r="G98" s="18">
        <v>0</v>
      </c>
      <c r="H98" s="18">
        <v>0</v>
      </c>
      <c r="I98" s="18">
        <v>0</v>
      </c>
      <c r="J98" s="18"/>
      <c r="K98" s="15"/>
    </row>
    <row r="99" spans="1:11" x14ac:dyDescent="0.2">
      <c r="A99" s="18" t="s">
        <v>1314</v>
      </c>
      <c r="B99" s="10">
        <v>57839</v>
      </c>
      <c r="C99" s="12" t="s">
        <v>1392</v>
      </c>
      <c r="D99" s="8" t="s">
        <v>570</v>
      </c>
      <c r="E99" s="7">
        <v>22</v>
      </c>
      <c r="F99" s="18">
        <v>2.2023000000000001E-2</v>
      </c>
      <c r="G99" s="18">
        <v>0</v>
      </c>
      <c r="H99" s="18">
        <v>0</v>
      </c>
      <c r="I99" s="18">
        <v>0</v>
      </c>
      <c r="J99" s="18"/>
      <c r="K99" s="15"/>
    </row>
    <row r="100" spans="1:11" x14ac:dyDescent="0.2">
      <c r="A100" s="18" t="s">
        <v>1314</v>
      </c>
      <c r="B100" s="10">
        <v>57839</v>
      </c>
      <c r="C100" s="12" t="s">
        <v>1392</v>
      </c>
      <c r="D100" s="8" t="s">
        <v>571</v>
      </c>
      <c r="E100" s="7">
        <v>22</v>
      </c>
      <c r="F100" s="18">
        <v>2.2023000000000001E-2</v>
      </c>
      <c r="G100" s="18">
        <v>0</v>
      </c>
      <c r="H100" s="18">
        <v>0</v>
      </c>
      <c r="I100" s="18">
        <v>0</v>
      </c>
      <c r="J100" s="18"/>
      <c r="K100" s="15"/>
    </row>
    <row r="101" spans="1:11" x14ac:dyDescent="0.2">
      <c r="A101" s="18" t="s">
        <v>1314</v>
      </c>
      <c r="B101" s="10">
        <v>58079</v>
      </c>
      <c r="C101" s="12" t="s">
        <v>1393</v>
      </c>
      <c r="D101" s="8" t="s">
        <v>1394</v>
      </c>
      <c r="E101" s="7">
        <v>22</v>
      </c>
      <c r="F101" s="18">
        <v>2.2023000000000001E-2</v>
      </c>
      <c r="G101" s="18">
        <v>0</v>
      </c>
      <c r="H101" s="18">
        <v>0</v>
      </c>
      <c r="I101" s="18">
        <v>0</v>
      </c>
      <c r="J101" s="18"/>
      <c r="K101" s="15"/>
    </row>
    <row r="102" spans="1:11" x14ac:dyDescent="0.2">
      <c r="A102" s="18" t="s">
        <v>1314</v>
      </c>
      <c r="B102" s="10">
        <v>58079</v>
      </c>
      <c r="C102" s="12" t="s">
        <v>1393</v>
      </c>
      <c r="D102" s="8" t="s">
        <v>1395</v>
      </c>
      <c r="E102" s="7">
        <v>22</v>
      </c>
      <c r="F102" s="18">
        <v>2.2023000000000001E-2</v>
      </c>
      <c r="G102" s="18">
        <v>0</v>
      </c>
      <c r="H102" s="18">
        <v>0</v>
      </c>
      <c r="I102" s="18">
        <v>0</v>
      </c>
      <c r="J102" s="18"/>
      <c r="K102" s="15"/>
    </row>
    <row r="103" spans="1:11" x14ac:dyDescent="0.2">
      <c r="A103" s="18" t="s">
        <v>1314</v>
      </c>
      <c r="B103" s="10">
        <v>58235</v>
      </c>
      <c r="C103" s="12" t="s">
        <v>1396</v>
      </c>
      <c r="D103" s="8" t="s">
        <v>630</v>
      </c>
      <c r="E103" s="7">
        <v>4</v>
      </c>
      <c r="F103" s="18">
        <v>2.2023000000000001E-2</v>
      </c>
      <c r="G103" s="18">
        <v>0</v>
      </c>
      <c r="H103" s="18">
        <v>0</v>
      </c>
      <c r="I103" s="18">
        <v>0</v>
      </c>
      <c r="J103" s="18"/>
      <c r="K103" s="15"/>
    </row>
    <row r="104" spans="1:11" x14ac:dyDescent="0.2">
      <c r="A104" s="18" t="s">
        <v>1</v>
      </c>
      <c r="B104" s="18" t="s">
        <v>1</v>
      </c>
      <c r="C104" s="18" t="s">
        <v>1</v>
      </c>
      <c r="D104" s="18" t="s">
        <v>1</v>
      </c>
      <c r="E104" s="18" t="s">
        <v>1</v>
      </c>
      <c r="F104" s="18" t="s">
        <v>1</v>
      </c>
      <c r="G104" s="18" t="s">
        <v>1</v>
      </c>
      <c r="H104" s="18" t="s">
        <v>1</v>
      </c>
      <c r="I104" s="18" t="s">
        <v>1</v>
      </c>
      <c r="J104" s="18" t="s">
        <v>1</v>
      </c>
      <c r="K104" s="18" t="s">
        <v>1</v>
      </c>
    </row>
    <row r="105" spans="1:11" x14ac:dyDescent="0.2">
      <c r="A105" s="18" t="s">
        <v>1</v>
      </c>
      <c r="B105" s="19" t="s">
        <v>138</v>
      </c>
      <c r="C105" s="18" t="s">
        <v>1</v>
      </c>
      <c r="D105" s="18" t="s">
        <v>1</v>
      </c>
      <c r="E105" s="18">
        <v>1226</v>
      </c>
      <c r="F105" s="18" t="s">
        <v>1</v>
      </c>
      <c r="G105" s="18">
        <v>24</v>
      </c>
      <c r="H105" s="18">
        <v>27</v>
      </c>
      <c r="I105" s="18">
        <v>27</v>
      </c>
      <c r="J105" s="15"/>
      <c r="K105" s="18" t="s">
        <v>1</v>
      </c>
    </row>
    <row r="106" spans="1:11" x14ac:dyDescent="0.2">
      <c r="A106" s="15" t="s">
        <v>1</v>
      </c>
      <c r="B106" s="15"/>
      <c r="C106" s="15"/>
      <c r="D106" s="15"/>
      <c r="E106" s="15"/>
      <c r="F106" s="15"/>
      <c r="G106" s="15"/>
      <c r="H106" s="15"/>
      <c r="I106" s="15"/>
      <c r="J106" s="15"/>
      <c r="K106" s="15"/>
    </row>
    <row r="107" spans="1:11" ht="12.6" customHeight="1" x14ac:dyDescent="0.2">
      <c r="A107" s="32" t="s">
        <v>631</v>
      </c>
      <c r="B107" s="31" t="s">
        <v>1</v>
      </c>
      <c r="C107" s="31" t="s">
        <v>1</v>
      </c>
      <c r="D107" s="31" t="s">
        <v>1</v>
      </c>
      <c r="E107" s="31" t="s">
        <v>1</v>
      </c>
      <c r="F107" s="31" t="s">
        <v>1</v>
      </c>
      <c r="G107" s="31" t="s">
        <v>1</v>
      </c>
      <c r="H107" s="31" t="s">
        <v>1</v>
      </c>
      <c r="I107" s="31" t="s">
        <v>1</v>
      </c>
      <c r="J107" s="31" t="s">
        <v>1</v>
      </c>
      <c r="K107" s="15" t="s">
        <v>1</v>
      </c>
    </row>
    <row r="108" spans="1:11" x14ac:dyDescent="0.2">
      <c r="A108" s="31" t="s">
        <v>1</v>
      </c>
      <c r="B108" s="31" t="s">
        <v>1</v>
      </c>
      <c r="C108" s="31" t="s">
        <v>1</v>
      </c>
      <c r="D108" s="31" t="s">
        <v>1</v>
      </c>
      <c r="E108" s="31" t="s">
        <v>1</v>
      </c>
      <c r="F108" s="31" t="s">
        <v>1</v>
      </c>
      <c r="G108" s="31" t="s">
        <v>1</v>
      </c>
      <c r="H108" s="31" t="s">
        <v>1</v>
      </c>
      <c r="I108" s="31" t="s">
        <v>1</v>
      </c>
      <c r="J108" s="31" t="s">
        <v>1</v>
      </c>
      <c r="K108" s="15" t="s">
        <v>1</v>
      </c>
    </row>
    <row r="109" spans="1:11" x14ac:dyDescent="0.2">
      <c r="A109" s="31" t="s">
        <v>1</v>
      </c>
      <c r="B109" s="31" t="s">
        <v>1</v>
      </c>
      <c r="C109" s="31" t="s">
        <v>1</v>
      </c>
      <c r="D109" s="31" t="s">
        <v>1</v>
      </c>
      <c r="E109" s="31" t="s">
        <v>1</v>
      </c>
      <c r="F109" s="31" t="s">
        <v>1</v>
      </c>
      <c r="G109" s="31" t="s">
        <v>1</v>
      </c>
      <c r="H109" s="31" t="s">
        <v>1</v>
      </c>
      <c r="I109" s="31" t="s">
        <v>1</v>
      </c>
      <c r="J109" s="31" t="s">
        <v>1</v>
      </c>
      <c r="K109" s="15"/>
    </row>
    <row r="110" spans="1:11" x14ac:dyDescent="0.2">
      <c r="A110" s="15" t="s">
        <v>1</v>
      </c>
      <c r="B110" s="15"/>
      <c r="C110" s="15"/>
      <c r="D110" s="15"/>
      <c r="E110" s="15"/>
      <c r="F110" s="15"/>
      <c r="G110" s="15"/>
      <c r="H110" s="15"/>
      <c r="I110" s="15"/>
      <c r="J110" s="15"/>
      <c r="K110" s="15"/>
    </row>
    <row r="111" spans="1:11" ht="12.6" customHeight="1" x14ac:dyDescent="0.2">
      <c r="A111" s="32" t="s">
        <v>632</v>
      </c>
      <c r="B111" s="31" t="s">
        <v>1</v>
      </c>
      <c r="C111" s="31" t="s">
        <v>1</v>
      </c>
      <c r="D111" s="31" t="s">
        <v>1</v>
      </c>
      <c r="E111" s="31" t="s">
        <v>1</v>
      </c>
      <c r="F111" s="31" t="s">
        <v>1</v>
      </c>
      <c r="G111" s="31" t="s">
        <v>1</v>
      </c>
      <c r="H111" s="31" t="s">
        <v>1</v>
      </c>
      <c r="I111" s="31" t="s">
        <v>1</v>
      </c>
      <c r="J111" s="31" t="s">
        <v>1</v>
      </c>
      <c r="K111" s="15" t="s">
        <v>1</v>
      </c>
    </row>
    <row r="112" spans="1:11" x14ac:dyDescent="0.2">
      <c r="A112" s="31" t="s">
        <v>1</v>
      </c>
      <c r="B112" s="31" t="s">
        <v>1</v>
      </c>
      <c r="C112" s="31" t="s">
        <v>1</v>
      </c>
      <c r="D112" s="31" t="s">
        <v>1</v>
      </c>
      <c r="E112" s="31" t="s">
        <v>1</v>
      </c>
      <c r="F112" s="31" t="s">
        <v>1</v>
      </c>
      <c r="G112" s="31" t="s">
        <v>1</v>
      </c>
      <c r="H112" s="31" t="s">
        <v>1</v>
      </c>
      <c r="I112" s="31" t="s">
        <v>1</v>
      </c>
      <c r="J112" s="31" t="s">
        <v>1</v>
      </c>
      <c r="K112" s="15" t="s">
        <v>1</v>
      </c>
    </row>
    <row r="113" spans="1:11" x14ac:dyDescent="0.2">
      <c r="A113" s="31" t="s">
        <v>1</v>
      </c>
      <c r="B113" s="31" t="s">
        <v>1</v>
      </c>
      <c r="C113" s="31" t="s">
        <v>1</v>
      </c>
      <c r="D113" s="31" t="s">
        <v>1</v>
      </c>
      <c r="E113" s="31" t="s">
        <v>1</v>
      </c>
      <c r="F113" s="31" t="s">
        <v>1</v>
      </c>
      <c r="G113" s="31" t="s">
        <v>1</v>
      </c>
      <c r="H113" s="31" t="s">
        <v>1</v>
      </c>
      <c r="I113" s="31" t="s">
        <v>1</v>
      </c>
      <c r="J113" s="31" t="s">
        <v>1</v>
      </c>
      <c r="K113" s="15"/>
    </row>
    <row r="114" spans="1:11" x14ac:dyDescent="0.2">
      <c r="A114" s="31" t="s">
        <v>1</v>
      </c>
      <c r="B114" s="31" t="s">
        <v>1</v>
      </c>
      <c r="C114" s="31" t="s">
        <v>1</v>
      </c>
      <c r="D114" s="31" t="s">
        <v>1</v>
      </c>
      <c r="E114" s="31" t="s">
        <v>1</v>
      </c>
      <c r="F114" s="31" t="s">
        <v>1</v>
      </c>
      <c r="G114" s="31" t="s">
        <v>1</v>
      </c>
      <c r="H114" s="31" t="s">
        <v>1</v>
      </c>
      <c r="I114" s="31" t="s">
        <v>1</v>
      </c>
      <c r="J114" s="31" t="s">
        <v>1</v>
      </c>
      <c r="K114" s="15"/>
    </row>
    <row r="115" spans="1:11" x14ac:dyDescent="0.2">
      <c r="A115" s="15" t="s">
        <v>1</v>
      </c>
      <c r="B115" s="15"/>
      <c r="C115" s="15"/>
      <c r="D115" s="15"/>
      <c r="E115" s="15"/>
      <c r="F115" s="15"/>
      <c r="G115" s="15"/>
      <c r="H115" s="15"/>
      <c r="I115" s="15"/>
      <c r="J115" s="15"/>
      <c r="K115" s="15"/>
    </row>
    <row r="116" spans="1:11" ht="12.6" customHeight="1" x14ac:dyDescent="0.2">
      <c r="A116" s="34" t="s">
        <v>633</v>
      </c>
      <c r="B116" s="33"/>
      <c r="C116" s="33"/>
      <c r="D116" s="33"/>
      <c r="E116" s="33"/>
      <c r="F116" s="33"/>
      <c r="G116" s="33"/>
      <c r="H116" s="33"/>
      <c r="I116" s="33"/>
      <c r="J116" s="33"/>
      <c r="K116" s="15" t="s">
        <v>1</v>
      </c>
    </row>
    <row r="117" spans="1:11" x14ac:dyDescent="0.2">
      <c r="A117" s="33"/>
      <c r="B117" s="33"/>
      <c r="C117" s="33"/>
      <c r="D117" s="33"/>
      <c r="E117" s="33"/>
      <c r="F117" s="33"/>
      <c r="G117" s="33"/>
      <c r="H117" s="33"/>
      <c r="I117" s="33"/>
      <c r="J117" s="33"/>
      <c r="K117" s="15" t="s">
        <v>1</v>
      </c>
    </row>
    <row r="118" spans="1:11" x14ac:dyDescent="0.2">
      <c r="A118" s="16" t="s">
        <v>1</v>
      </c>
      <c r="B118" s="16" t="s">
        <v>1</v>
      </c>
      <c r="C118" s="16" t="s">
        <v>1</v>
      </c>
      <c r="D118" s="16" t="s">
        <v>1</v>
      </c>
      <c r="E118" s="16" t="s">
        <v>1</v>
      </c>
      <c r="F118" s="16" t="s">
        <v>1</v>
      </c>
      <c r="G118" s="16" t="s">
        <v>1</v>
      </c>
      <c r="H118" s="16" t="s">
        <v>1</v>
      </c>
      <c r="I118" s="16" t="s">
        <v>1</v>
      </c>
      <c r="J118" s="16" t="s">
        <v>1</v>
      </c>
      <c r="K118" s="15"/>
    </row>
    <row r="119" spans="1:11" ht="12.6" customHeight="1" x14ac:dyDescent="0.2">
      <c r="A119" s="32" t="s">
        <v>634</v>
      </c>
      <c r="B119" s="31" t="s">
        <v>1</v>
      </c>
      <c r="C119" s="31" t="s">
        <v>1</v>
      </c>
      <c r="D119" s="31" t="s">
        <v>1</v>
      </c>
      <c r="E119" s="31" t="s">
        <v>1</v>
      </c>
      <c r="F119" s="31" t="s">
        <v>1</v>
      </c>
      <c r="G119" s="31" t="s">
        <v>1</v>
      </c>
      <c r="H119" s="31" t="s">
        <v>1</v>
      </c>
      <c r="I119" s="31" t="s">
        <v>1</v>
      </c>
      <c r="J119" s="31" t="s">
        <v>1</v>
      </c>
      <c r="K119" s="15" t="s">
        <v>1</v>
      </c>
    </row>
    <row r="120" spans="1:11" x14ac:dyDescent="0.2">
      <c r="A120" s="31" t="s">
        <v>1</v>
      </c>
      <c r="B120" s="31" t="s">
        <v>1</v>
      </c>
      <c r="C120" s="31" t="s">
        <v>1</v>
      </c>
      <c r="D120" s="31" t="s">
        <v>1</v>
      </c>
      <c r="E120" s="31" t="s">
        <v>1</v>
      </c>
      <c r="F120" s="31" t="s">
        <v>1</v>
      </c>
      <c r="G120" s="31" t="s">
        <v>1</v>
      </c>
      <c r="H120" s="31" t="s">
        <v>1</v>
      </c>
      <c r="I120" s="31" t="s">
        <v>1</v>
      </c>
      <c r="J120" s="31" t="s">
        <v>1</v>
      </c>
      <c r="K120" s="15" t="s">
        <v>1</v>
      </c>
    </row>
    <row r="121" spans="1:11" x14ac:dyDescent="0.2">
      <c r="A121" s="31" t="s">
        <v>1</v>
      </c>
      <c r="B121" s="31" t="s">
        <v>1</v>
      </c>
      <c r="C121" s="31" t="s">
        <v>1</v>
      </c>
      <c r="D121" s="31" t="s">
        <v>1</v>
      </c>
      <c r="E121" s="31" t="s">
        <v>1</v>
      </c>
      <c r="F121" s="31" t="s">
        <v>1</v>
      </c>
      <c r="G121" s="31" t="s">
        <v>1</v>
      </c>
      <c r="H121" s="31" t="s">
        <v>1</v>
      </c>
      <c r="I121" s="31" t="s">
        <v>1</v>
      </c>
      <c r="J121" s="31" t="s">
        <v>1</v>
      </c>
      <c r="K121" s="15"/>
    </row>
    <row r="122" spans="1:11" x14ac:dyDescent="0.2">
      <c r="A122" s="31" t="s">
        <v>1</v>
      </c>
      <c r="B122" s="31" t="s">
        <v>1</v>
      </c>
      <c r="C122" s="31" t="s">
        <v>1</v>
      </c>
      <c r="D122" s="31" t="s">
        <v>1</v>
      </c>
      <c r="E122" s="31" t="s">
        <v>1</v>
      </c>
      <c r="F122" s="31" t="s">
        <v>1</v>
      </c>
      <c r="G122" s="31" t="s">
        <v>1</v>
      </c>
      <c r="H122" s="31" t="s">
        <v>1</v>
      </c>
      <c r="I122" s="31" t="s">
        <v>1</v>
      </c>
      <c r="J122" s="31" t="s">
        <v>1</v>
      </c>
      <c r="K122" s="15"/>
    </row>
    <row r="123" spans="1:11" x14ac:dyDescent="0.2">
      <c r="A123" s="15" t="s">
        <v>1</v>
      </c>
      <c r="B123" s="15"/>
      <c r="C123" s="15"/>
      <c r="D123" s="15"/>
      <c r="E123" s="15"/>
      <c r="F123" s="15"/>
      <c r="G123" s="15"/>
      <c r="H123" s="15"/>
      <c r="I123" s="15"/>
      <c r="J123" s="15"/>
      <c r="K123" s="15"/>
    </row>
  </sheetData>
  <mergeCells count="12">
    <mergeCell ref="A107:J109"/>
    <mergeCell ref="A111:J114"/>
    <mergeCell ref="A116:J117"/>
    <mergeCell ref="A119:J122"/>
    <mergeCell ref="A6:E6"/>
    <mergeCell ref="F6:H6"/>
    <mergeCell ref="A1:L1"/>
    <mergeCell ref="A5:E5"/>
    <mergeCell ref="F5:H5"/>
    <mergeCell ref="A2:K2"/>
    <mergeCell ref="A4:E4"/>
    <mergeCell ref="F4:H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4CD9B-D19B-4D80-AB70-02E38F5926FD}">
  <dimension ref="A1:L213"/>
  <sheetViews>
    <sheetView workbookViewId="0">
      <selection activeCell="A7" sqref="A7"/>
    </sheetView>
  </sheetViews>
  <sheetFormatPr defaultColWidth="9.140625" defaultRowHeight="12.75" x14ac:dyDescent="0.2"/>
  <cols>
    <col min="1" max="14" width="12" style="4" customWidth="1"/>
    <col min="15" max="16384" width="9.140625" style="4"/>
  </cols>
  <sheetData>
    <row r="1" spans="1:12" ht="12.6" customHeight="1" x14ac:dyDescent="0.2">
      <c r="A1" s="29" t="s">
        <v>487</v>
      </c>
      <c r="B1" s="29"/>
      <c r="C1" s="29"/>
      <c r="D1" s="29"/>
      <c r="E1" s="29"/>
      <c r="F1" s="29"/>
      <c r="G1" s="29"/>
      <c r="H1" s="29"/>
      <c r="I1" s="29"/>
      <c r="J1" s="29"/>
      <c r="K1" s="29"/>
      <c r="L1" s="29"/>
    </row>
    <row r="2" spans="1:12" x14ac:dyDescent="0.2">
      <c r="A2" s="29" t="s">
        <v>1397</v>
      </c>
      <c r="B2" s="25" t="s">
        <v>1</v>
      </c>
      <c r="C2" s="25" t="s">
        <v>1</v>
      </c>
      <c r="D2" s="25" t="s">
        <v>1</v>
      </c>
      <c r="E2" s="25" t="s">
        <v>1</v>
      </c>
      <c r="F2" s="25" t="s">
        <v>1</v>
      </c>
      <c r="G2" s="25" t="s">
        <v>1</v>
      </c>
      <c r="H2" s="25" t="s">
        <v>1</v>
      </c>
      <c r="I2" s="25" t="s">
        <v>1</v>
      </c>
      <c r="J2" s="25" t="s">
        <v>1</v>
      </c>
      <c r="K2" s="25" t="s">
        <v>1</v>
      </c>
      <c r="L2" s="15"/>
    </row>
    <row r="3" spans="1:12" x14ac:dyDescent="0.2">
      <c r="A3" s="15"/>
      <c r="B3" s="15"/>
      <c r="C3" s="15"/>
      <c r="D3" s="15"/>
      <c r="E3" s="15"/>
      <c r="F3" s="15"/>
      <c r="G3" s="15"/>
      <c r="H3" s="15"/>
      <c r="I3" s="15"/>
      <c r="J3" s="15"/>
      <c r="K3" s="15"/>
      <c r="L3" s="15"/>
    </row>
    <row r="4" spans="1:12" ht="30" customHeight="1" x14ac:dyDescent="0.2">
      <c r="A4" s="26" t="s">
        <v>2917</v>
      </c>
      <c r="B4" s="27" t="s">
        <v>1</v>
      </c>
      <c r="C4" s="27" t="s">
        <v>1</v>
      </c>
      <c r="D4" s="27" t="s">
        <v>1</v>
      </c>
      <c r="E4" s="27" t="s">
        <v>1</v>
      </c>
      <c r="F4" s="36">
        <v>168</v>
      </c>
      <c r="G4" s="27" t="s">
        <v>1</v>
      </c>
      <c r="H4" s="27" t="s">
        <v>1</v>
      </c>
      <c r="I4" s="15"/>
      <c r="J4" s="15"/>
      <c r="K4" s="15"/>
      <c r="L4" s="15"/>
    </row>
    <row r="5" spans="1:12" ht="30" customHeight="1" x14ac:dyDescent="0.2">
      <c r="A5" s="26" t="s">
        <v>2918</v>
      </c>
      <c r="B5" s="27" t="s">
        <v>1</v>
      </c>
      <c r="C5" s="27" t="s">
        <v>1</v>
      </c>
      <c r="D5" s="27" t="s">
        <v>1</v>
      </c>
      <c r="E5" s="27" t="s">
        <v>1</v>
      </c>
      <c r="F5" s="36">
        <v>45</v>
      </c>
      <c r="G5" s="27" t="s">
        <v>1</v>
      </c>
      <c r="H5" s="27" t="s">
        <v>1</v>
      </c>
      <c r="I5" s="15"/>
      <c r="J5" s="15"/>
      <c r="K5" s="15"/>
      <c r="L5" s="15"/>
    </row>
    <row r="6" spans="1:12" ht="30" customHeight="1" x14ac:dyDescent="0.2">
      <c r="A6" s="26" t="s">
        <v>2919</v>
      </c>
      <c r="B6" s="27" t="s">
        <v>1</v>
      </c>
      <c r="C6" s="27" t="s">
        <v>1</v>
      </c>
      <c r="D6" s="27" t="s">
        <v>1</v>
      </c>
      <c r="E6" s="27" t="s">
        <v>1</v>
      </c>
      <c r="F6" s="36" t="s">
        <v>2920</v>
      </c>
      <c r="G6" s="27" t="s">
        <v>1</v>
      </c>
      <c r="H6" s="27" t="s">
        <v>1</v>
      </c>
      <c r="I6" s="15"/>
      <c r="J6" s="15"/>
      <c r="K6" s="15"/>
      <c r="L6" s="15"/>
    </row>
    <row r="7" spans="1:12" x14ac:dyDescent="0.2">
      <c r="A7" s="15"/>
      <c r="B7" s="15"/>
      <c r="C7" s="15"/>
      <c r="D7" s="15"/>
      <c r="E7" s="15"/>
      <c r="F7" s="15"/>
      <c r="G7" s="15"/>
      <c r="H7" s="15"/>
      <c r="I7" s="15"/>
      <c r="J7" s="15"/>
      <c r="K7" s="15"/>
      <c r="L7" s="15"/>
    </row>
    <row r="8" spans="1:12" x14ac:dyDescent="0.2">
      <c r="A8" s="15" t="s">
        <v>1</v>
      </c>
      <c r="B8" s="15"/>
      <c r="C8" s="15"/>
      <c r="D8" s="15"/>
      <c r="E8" s="15"/>
      <c r="F8" s="15"/>
      <c r="G8" s="15"/>
      <c r="H8" s="15"/>
      <c r="I8" s="15"/>
      <c r="J8" s="15"/>
      <c r="K8" s="15"/>
      <c r="L8" s="15"/>
    </row>
    <row r="9" spans="1:12" ht="38.25" x14ac:dyDescent="0.2">
      <c r="A9" s="19" t="s">
        <v>4</v>
      </c>
      <c r="B9" s="19" t="s">
        <v>5</v>
      </c>
      <c r="C9" s="19" t="s">
        <v>6</v>
      </c>
      <c r="D9" s="19" t="s">
        <v>7</v>
      </c>
      <c r="E9" s="17" t="s">
        <v>8</v>
      </c>
      <c r="F9" s="19" t="s">
        <v>9</v>
      </c>
      <c r="G9" s="19" t="s">
        <v>10</v>
      </c>
      <c r="H9" s="19" t="s">
        <v>11</v>
      </c>
      <c r="I9" s="19" t="s">
        <v>12</v>
      </c>
      <c r="J9" s="19"/>
      <c r="K9" s="15"/>
      <c r="L9" s="15"/>
    </row>
    <row r="10" spans="1:12" x14ac:dyDescent="0.2">
      <c r="A10" s="18" t="s">
        <v>1398</v>
      </c>
      <c r="B10" s="10">
        <v>2480</v>
      </c>
      <c r="C10" s="12" t="s">
        <v>1399</v>
      </c>
      <c r="D10" s="8" t="s">
        <v>18</v>
      </c>
      <c r="E10" s="7">
        <v>1</v>
      </c>
      <c r="F10" s="21">
        <f>126/$E$195</f>
        <v>3.8828967642526961E-2</v>
      </c>
      <c r="G10" s="18">
        <f>ROUND(E10*F10, 0)</f>
        <v>0</v>
      </c>
      <c r="H10" s="18">
        <v>0</v>
      </c>
      <c r="I10" s="20">
        <v>0</v>
      </c>
      <c r="J10" s="18"/>
      <c r="K10" s="15"/>
      <c r="L10" s="15"/>
    </row>
    <row r="11" spans="1:12" x14ac:dyDescent="0.2">
      <c r="A11" s="18" t="s">
        <v>1398</v>
      </c>
      <c r="B11" s="10">
        <v>2480</v>
      </c>
      <c r="C11" s="12" t="s">
        <v>1399</v>
      </c>
      <c r="D11" s="8" t="s">
        <v>15</v>
      </c>
      <c r="E11" s="7">
        <v>0</v>
      </c>
      <c r="F11" s="21">
        <f t="shared" ref="F11:F74" si="0">126/$E$195</f>
        <v>3.8828967642526961E-2</v>
      </c>
      <c r="G11" s="20">
        <f t="shared" ref="G11:G74" si="1">ROUND(E11*F11, 0)</f>
        <v>0</v>
      </c>
      <c r="H11" s="18">
        <v>0</v>
      </c>
      <c r="I11" s="20">
        <v>0</v>
      </c>
      <c r="J11" s="18"/>
      <c r="K11" s="15"/>
      <c r="L11" s="15"/>
    </row>
    <row r="12" spans="1:12" x14ac:dyDescent="0.2">
      <c r="A12" s="18" t="s">
        <v>1398</v>
      </c>
      <c r="B12" s="10">
        <v>2480</v>
      </c>
      <c r="C12" s="12" t="s">
        <v>1399</v>
      </c>
      <c r="D12" s="8" t="s">
        <v>16</v>
      </c>
      <c r="E12" s="7">
        <v>5</v>
      </c>
      <c r="F12" s="21">
        <f t="shared" si="0"/>
        <v>3.8828967642526961E-2</v>
      </c>
      <c r="G12" s="20">
        <f t="shared" si="1"/>
        <v>0</v>
      </c>
      <c r="H12" s="18">
        <v>0</v>
      </c>
      <c r="I12" s="20">
        <v>0</v>
      </c>
      <c r="J12" s="18"/>
      <c r="K12" s="15"/>
      <c r="L12" s="15"/>
    </row>
    <row r="13" spans="1:12" x14ac:dyDescent="0.2">
      <c r="A13" s="18" t="s">
        <v>1398</v>
      </c>
      <c r="B13" s="10">
        <v>2480</v>
      </c>
      <c r="C13" s="12" t="s">
        <v>1399</v>
      </c>
      <c r="D13" s="8" t="s">
        <v>23</v>
      </c>
      <c r="E13" s="7">
        <v>2</v>
      </c>
      <c r="F13" s="21">
        <f t="shared" si="0"/>
        <v>3.8828967642526961E-2</v>
      </c>
      <c r="G13" s="20">
        <f t="shared" si="1"/>
        <v>0</v>
      </c>
      <c r="H13" s="18">
        <v>0</v>
      </c>
      <c r="I13" s="20">
        <v>0</v>
      </c>
      <c r="J13" s="18"/>
      <c r="K13" s="15"/>
      <c r="L13" s="15"/>
    </row>
    <row r="14" spans="1:12" x14ac:dyDescent="0.2">
      <c r="A14" s="18" t="s">
        <v>1398</v>
      </c>
      <c r="B14" s="10">
        <v>2490</v>
      </c>
      <c r="C14" s="12" t="s">
        <v>1400</v>
      </c>
      <c r="D14" s="8" t="s">
        <v>44</v>
      </c>
      <c r="E14" s="7">
        <v>103</v>
      </c>
      <c r="F14" s="21">
        <f t="shared" si="0"/>
        <v>3.8828967642526961E-2</v>
      </c>
      <c r="G14" s="20">
        <f t="shared" si="1"/>
        <v>4</v>
      </c>
      <c r="H14" s="18">
        <v>4</v>
      </c>
      <c r="I14" s="20">
        <v>4</v>
      </c>
      <c r="J14" s="18"/>
      <c r="K14" s="15"/>
      <c r="L14" s="15"/>
    </row>
    <row r="15" spans="1:12" x14ac:dyDescent="0.2">
      <c r="A15" s="18" t="s">
        <v>1398</v>
      </c>
      <c r="B15" s="10">
        <v>2490</v>
      </c>
      <c r="C15" s="12" t="s">
        <v>1400</v>
      </c>
      <c r="D15" s="8" t="s">
        <v>49</v>
      </c>
      <c r="E15" s="7">
        <v>70</v>
      </c>
      <c r="F15" s="21">
        <f t="shared" si="0"/>
        <v>3.8828967642526961E-2</v>
      </c>
      <c r="G15" s="20">
        <f t="shared" si="1"/>
        <v>3</v>
      </c>
      <c r="H15" s="18">
        <v>3</v>
      </c>
      <c r="I15" s="20">
        <v>3</v>
      </c>
      <c r="J15" s="18"/>
      <c r="K15" s="15"/>
      <c r="L15" s="15"/>
    </row>
    <row r="16" spans="1:12" ht="12.6" customHeight="1" x14ac:dyDescent="0.2">
      <c r="A16" s="18" t="s">
        <v>1398</v>
      </c>
      <c r="B16" s="10">
        <v>2493</v>
      </c>
      <c r="C16" s="12" t="s">
        <v>1401</v>
      </c>
      <c r="D16" s="8" t="s">
        <v>18</v>
      </c>
      <c r="E16" s="7">
        <v>15</v>
      </c>
      <c r="F16" s="21">
        <f t="shared" si="0"/>
        <v>3.8828967642526961E-2</v>
      </c>
      <c r="G16" s="20">
        <f t="shared" si="1"/>
        <v>1</v>
      </c>
      <c r="H16" s="18">
        <v>1</v>
      </c>
      <c r="I16" s="20">
        <v>1</v>
      </c>
      <c r="J16" s="18"/>
      <c r="K16" s="15"/>
      <c r="L16" s="15"/>
    </row>
    <row r="17" spans="1:10" x14ac:dyDescent="0.2">
      <c r="A17" s="18" t="s">
        <v>1398</v>
      </c>
      <c r="B17" s="10">
        <v>2493</v>
      </c>
      <c r="C17" s="12" t="s">
        <v>1401</v>
      </c>
      <c r="D17" s="8" t="s">
        <v>15</v>
      </c>
      <c r="E17" s="7">
        <v>14</v>
      </c>
      <c r="F17" s="21">
        <f t="shared" si="0"/>
        <v>3.8828967642526961E-2</v>
      </c>
      <c r="G17" s="20">
        <f t="shared" si="1"/>
        <v>1</v>
      </c>
      <c r="H17" s="18">
        <v>1</v>
      </c>
      <c r="I17" s="20">
        <v>1</v>
      </c>
      <c r="J17" s="18"/>
    </row>
    <row r="18" spans="1:10" x14ac:dyDescent="0.2">
      <c r="A18" s="18" t="s">
        <v>1398</v>
      </c>
      <c r="B18" s="10">
        <v>2493</v>
      </c>
      <c r="C18" s="12" t="s">
        <v>1401</v>
      </c>
      <c r="D18" s="8" t="s">
        <v>639</v>
      </c>
      <c r="E18" s="7">
        <v>123</v>
      </c>
      <c r="F18" s="21">
        <f t="shared" si="0"/>
        <v>3.8828967642526961E-2</v>
      </c>
      <c r="G18" s="20">
        <f t="shared" si="1"/>
        <v>5</v>
      </c>
      <c r="H18" s="18">
        <v>6</v>
      </c>
      <c r="I18" s="20">
        <v>6</v>
      </c>
      <c r="J18" s="18"/>
    </row>
    <row r="19" spans="1:10" x14ac:dyDescent="0.2">
      <c r="A19" s="18" t="s">
        <v>1398</v>
      </c>
      <c r="B19" s="10">
        <v>2493</v>
      </c>
      <c r="C19" s="12" t="s">
        <v>1401</v>
      </c>
      <c r="D19" s="8" t="s">
        <v>640</v>
      </c>
      <c r="E19" s="7">
        <v>54</v>
      </c>
      <c r="F19" s="21">
        <f t="shared" si="0"/>
        <v>3.8828967642526961E-2</v>
      </c>
      <c r="G19" s="20">
        <f t="shared" si="1"/>
        <v>2</v>
      </c>
      <c r="H19" s="18">
        <v>2</v>
      </c>
      <c r="I19" s="20">
        <v>2</v>
      </c>
      <c r="J19" s="18"/>
    </row>
    <row r="20" spans="1:10" x14ac:dyDescent="0.2">
      <c r="A20" s="18" t="s">
        <v>1398</v>
      </c>
      <c r="B20" s="10">
        <v>2500</v>
      </c>
      <c r="C20" s="12" t="s">
        <v>1402</v>
      </c>
      <c r="D20" s="8" t="s">
        <v>245</v>
      </c>
      <c r="E20" s="7">
        <v>81</v>
      </c>
      <c r="F20" s="21">
        <f t="shared" si="0"/>
        <v>3.8828967642526961E-2</v>
      </c>
      <c r="G20" s="20">
        <f t="shared" si="1"/>
        <v>3</v>
      </c>
      <c r="H20" s="18">
        <v>3</v>
      </c>
      <c r="I20" s="20">
        <v>3</v>
      </c>
      <c r="J20" s="18"/>
    </row>
    <row r="21" spans="1:10" x14ac:dyDescent="0.2">
      <c r="A21" s="18" t="s">
        <v>1398</v>
      </c>
      <c r="B21" s="10">
        <v>2500</v>
      </c>
      <c r="C21" s="12" t="s">
        <v>1402</v>
      </c>
      <c r="D21" s="8" t="s">
        <v>44</v>
      </c>
      <c r="E21" s="7">
        <v>78</v>
      </c>
      <c r="F21" s="21">
        <f t="shared" si="0"/>
        <v>3.8828967642526961E-2</v>
      </c>
      <c r="G21" s="20">
        <f t="shared" si="1"/>
        <v>3</v>
      </c>
      <c r="H21" s="18">
        <v>3</v>
      </c>
      <c r="I21" s="20">
        <v>3</v>
      </c>
      <c r="J21" s="18"/>
    </row>
    <row r="22" spans="1:10" x14ac:dyDescent="0.2">
      <c r="A22" s="18" t="s">
        <v>1398</v>
      </c>
      <c r="B22" s="10">
        <v>2500</v>
      </c>
      <c r="C22" s="12" t="s">
        <v>1402</v>
      </c>
      <c r="D22" s="8" t="s">
        <v>49</v>
      </c>
      <c r="E22" s="7">
        <v>128</v>
      </c>
      <c r="F22" s="21">
        <f t="shared" si="0"/>
        <v>3.8828967642526961E-2</v>
      </c>
      <c r="G22" s="20">
        <f t="shared" si="1"/>
        <v>5</v>
      </c>
      <c r="H22" s="18">
        <v>5</v>
      </c>
      <c r="I22" s="20">
        <v>5</v>
      </c>
      <c r="J22" s="18"/>
    </row>
    <row r="23" spans="1:10" x14ac:dyDescent="0.2">
      <c r="A23" s="18" t="s">
        <v>1398</v>
      </c>
      <c r="B23" s="10">
        <v>2500</v>
      </c>
      <c r="C23" s="12" t="s">
        <v>1402</v>
      </c>
      <c r="D23" s="8" t="s">
        <v>1403</v>
      </c>
      <c r="E23" s="7">
        <v>14</v>
      </c>
      <c r="F23" s="21">
        <f t="shared" si="0"/>
        <v>3.8828967642526961E-2</v>
      </c>
      <c r="G23" s="20">
        <f t="shared" si="1"/>
        <v>1</v>
      </c>
      <c r="H23" s="18">
        <v>1</v>
      </c>
      <c r="I23" s="20">
        <v>1</v>
      </c>
      <c r="J23" s="18"/>
    </row>
    <row r="24" spans="1:10" x14ac:dyDescent="0.2">
      <c r="A24" s="18" t="s">
        <v>1398</v>
      </c>
      <c r="B24" s="10">
        <v>2511</v>
      </c>
      <c r="C24" s="12" t="s">
        <v>1404</v>
      </c>
      <c r="D24" s="8" t="s">
        <v>245</v>
      </c>
      <c r="E24" s="7">
        <v>121</v>
      </c>
      <c r="F24" s="21">
        <f t="shared" si="0"/>
        <v>3.8828967642526961E-2</v>
      </c>
      <c r="G24" s="20">
        <f t="shared" si="1"/>
        <v>5</v>
      </c>
      <c r="H24" s="18">
        <v>6</v>
      </c>
      <c r="I24" s="20">
        <v>6</v>
      </c>
      <c r="J24" s="18"/>
    </row>
    <row r="25" spans="1:10" x14ac:dyDescent="0.2">
      <c r="A25" s="18" t="s">
        <v>1398</v>
      </c>
      <c r="B25" s="10">
        <v>2511</v>
      </c>
      <c r="C25" s="12" t="s">
        <v>1404</v>
      </c>
      <c r="D25" s="8" t="s">
        <v>44</v>
      </c>
      <c r="E25" s="7">
        <v>73</v>
      </c>
      <c r="F25" s="21">
        <f t="shared" si="0"/>
        <v>3.8828967642526961E-2</v>
      </c>
      <c r="G25" s="20">
        <f t="shared" si="1"/>
        <v>3</v>
      </c>
      <c r="H25" s="18">
        <v>3</v>
      </c>
      <c r="I25" s="20">
        <v>3</v>
      </c>
      <c r="J25" s="18"/>
    </row>
    <row r="26" spans="1:10" x14ac:dyDescent="0.2">
      <c r="A26" s="18" t="s">
        <v>1398</v>
      </c>
      <c r="B26" s="10">
        <v>2511</v>
      </c>
      <c r="C26" s="12" t="s">
        <v>1404</v>
      </c>
      <c r="D26" s="8" t="s">
        <v>1405</v>
      </c>
      <c r="E26" s="7">
        <v>14</v>
      </c>
      <c r="F26" s="21">
        <f t="shared" si="0"/>
        <v>3.8828967642526961E-2</v>
      </c>
      <c r="G26" s="20">
        <f t="shared" si="1"/>
        <v>1</v>
      </c>
      <c r="H26" s="18">
        <v>1</v>
      </c>
      <c r="I26" s="20">
        <v>1</v>
      </c>
      <c r="J26" s="18"/>
    </row>
    <row r="27" spans="1:10" x14ac:dyDescent="0.2">
      <c r="A27" s="18" t="s">
        <v>1398</v>
      </c>
      <c r="B27" s="10">
        <v>2511</v>
      </c>
      <c r="C27" s="12" t="s">
        <v>1404</v>
      </c>
      <c r="D27" s="8" t="s">
        <v>1406</v>
      </c>
      <c r="E27" s="7">
        <v>14</v>
      </c>
      <c r="F27" s="21">
        <f t="shared" si="0"/>
        <v>3.8828967642526961E-2</v>
      </c>
      <c r="G27" s="20">
        <f t="shared" si="1"/>
        <v>1</v>
      </c>
      <c r="H27" s="18">
        <v>1</v>
      </c>
      <c r="I27" s="20">
        <v>1</v>
      </c>
      <c r="J27" s="18"/>
    </row>
    <row r="28" spans="1:10" x14ac:dyDescent="0.2">
      <c r="A28" s="18" t="s">
        <v>1398</v>
      </c>
      <c r="B28" s="10">
        <v>2511</v>
      </c>
      <c r="C28" s="12" t="s">
        <v>1404</v>
      </c>
      <c r="D28" s="8" t="s">
        <v>1407</v>
      </c>
      <c r="E28" s="7">
        <v>11</v>
      </c>
      <c r="F28" s="21">
        <f t="shared" si="0"/>
        <v>3.8828967642526961E-2</v>
      </c>
      <c r="G28" s="20">
        <f t="shared" si="1"/>
        <v>0</v>
      </c>
      <c r="H28" s="18">
        <v>0</v>
      </c>
      <c r="I28" s="20">
        <v>0</v>
      </c>
      <c r="J28" s="18"/>
    </row>
    <row r="29" spans="1:10" x14ac:dyDescent="0.2">
      <c r="A29" s="18" t="s">
        <v>1398</v>
      </c>
      <c r="B29" s="10">
        <v>2511</v>
      </c>
      <c r="C29" s="12" t="s">
        <v>1404</v>
      </c>
      <c r="D29" s="8" t="s">
        <v>1408</v>
      </c>
      <c r="E29" s="7">
        <v>11</v>
      </c>
      <c r="F29" s="21">
        <f t="shared" si="0"/>
        <v>3.8828967642526961E-2</v>
      </c>
      <c r="G29" s="20">
        <f t="shared" si="1"/>
        <v>0</v>
      </c>
      <c r="H29" s="18">
        <v>0</v>
      </c>
      <c r="I29" s="20">
        <v>0</v>
      </c>
      <c r="J29" s="18"/>
    </row>
    <row r="30" spans="1:10" x14ac:dyDescent="0.2">
      <c r="A30" s="18" t="s">
        <v>1398</v>
      </c>
      <c r="B30" s="10">
        <v>2511</v>
      </c>
      <c r="C30" s="12" t="s">
        <v>1404</v>
      </c>
      <c r="D30" s="8" t="s">
        <v>1409</v>
      </c>
      <c r="E30" s="7">
        <v>23</v>
      </c>
      <c r="F30" s="21">
        <f t="shared" si="0"/>
        <v>3.8828967642526961E-2</v>
      </c>
      <c r="G30" s="20">
        <f t="shared" si="1"/>
        <v>1</v>
      </c>
      <c r="H30" s="18">
        <v>1</v>
      </c>
      <c r="I30" s="20">
        <v>1</v>
      </c>
      <c r="J30" s="18"/>
    </row>
    <row r="31" spans="1:10" x14ac:dyDescent="0.2">
      <c r="A31" s="18" t="s">
        <v>1398</v>
      </c>
      <c r="B31" s="10">
        <v>2511</v>
      </c>
      <c r="C31" s="12" t="s">
        <v>1404</v>
      </c>
      <c r="D31" s="8" t="s">
        <v>1410</v>
      </c>
      <c r="E31" s="7">
        <v>23</v>
      </c>
      <c r="F31" s="21">
        <f t="shared" si="0"/>
        <v>3.8828967642526961E-2</v>
      </c>
      <c r="G31" s="20">
        <f t="shared" si="1"/>
        <v>1</v>
      </c>
      <c r="H31" s="18">
        <v>1</v>
      </c>
      <c r="I31" s="20">
        <v>1</v>
      </c>
      <c r="J31" s="18"/>
    </row>
    <row r="32" spans="1:10" x14ac:dyDescent="0.2">
      <c r="A32" s="18" t="s">
        <v>1398</v>
      </c>
      <c r="B32" s="10">
        <v>2511</v>
      </c>
      <c r="C32" s="12" t="s">
        <v>1404</v>
      </c>
      <c r="D32" s="8" t="s">
        <v>1411</v>
      </c>
      <c r="E32" s="7">
        <v>18</v>
      </c>
      <c r="F32" s="21">
        <f t="shared" si="0"/>
        <v>3.8828967642526961E-2</v>
      </c>
      <c r="G32" s="20">
        <f t="shared" si="1"/>
        <v>1</v>
      </c>
      <c r="H32" s="18">
        <v>1</v>
      </c>
      <c r="I32" s="20">
        <v>1</v>
      </c>
      <c r="J32" s="18"/>
    </row>
    <row r="33" spans="1:10" x14ac:dyDescent="0.2">
      <c r="A33" s="18" t="s">
        <v>1398</v>
      </c>
      <c r="B33" s="10">
        <v>2511</v>
      </c>
      <c r="C33" s="12" t="s">
        <v>1404</v>
      </c>
      <c r="D33" s="8" t="s">
        <v>1412</v>
      </c>
      <c r="E33" s="7">
        <v>18</v>
      </c>
      <c r="F33" s="21">
        <f t="shared" si="0"/>
        <v>3.8828967642526961E-2</v>
      </c>
      <c r="G33" s="20">
        <f t="shared" si="1"/>
        <v>1</v>
      </c>
      <c r="H33" s="18">
        <v>1</v>
      </c>
      <c r="I33" s="20">
        <v>1</v>
      </c>
      <c r="J33" s="18"/>
    </row>
    <row r="34" spans="1:10" x14ac:dyDescent="0.2">
      <c r="A34" s="18" t="s">
        <v>1398</v>
      </c>
      <c r="B34" s="10">
        <v>2514</v>
      </c>
      <c r="C34" s="12" t="s">
        <v>1413</v>
      </c>
      <c r="D34" s="8" t="s">
        <v>1414</v>
      </c>
      <c r="E34" s="7">
        <v>1</v>
      </c>
      <c r="F34" s="21">
        <f t="shared" si="0"/>
        <v>3.8828967642526961E-2</v>
      </c>
      <c r="G34" s="20">
        <f t="shared" si="1"/>
        <v>0</v>
      </c>
      <c r="H34" s="18">
        <v>0</v>
      </c>
      <c r="I34" s="20">
        <v>0</v>
      </c>
      <c r="J34" s="18"/>
    </row>
    <row r="35" spans="1:10" x14ac:dyDescent="0.2">
      <c r="A35" s="18" t="s">
        <v>1398</v>
      </c>
      <c r="B35" s="10">
        <v>2514</v>
      </c>
      <c r="C35" s="12" t="s">
        <v>1413</v>
      </c>
      <c r="D35" s="8" t="s">
        <v>1415</v>
      </c>
      <c r="E35" s="7">
        <v>2</v>
      </c>
      <c r="F35" s="21">
        <f t="shared" si="0"/>
        <v>3.8828967642526961E-2</v>
      </c>
      <c r="G35" s="20">
        <f t="shared" si="1"/>
        <v>0</v>
      </c>
      <c r="H35" s="18">
        <v>0</v>
      </c>
      <c r="I35" s="20">
        <v>0</v>
      </c>
      <c r="J35" s="18"/>
    </row>
    <row r="36" spans="1:10" x14ac:dyDescent="0.2">
      <c r="A36" s="18" t="s">
        <v>1398</v>
      </c>
      <c r="B36" s="10">
        <v>2516</v>
      </c>
      <c r="C36" s="12" t="s">
        <v>1416</v>
      </c>
      <c r="D36" s="8" t="s">
        <v>18</v>
      </c>
      <c r="E36" s="7">
        <v>46</v>
      </c>
      <c r="F36" s="21">
        <f t="shared" si="0"/>
        <v>3.8828967642526961E-2</v>
      </c>
      <c r="G36" s="20">
        <f t="shared" si="1"/>
        <v>2</v>
      </c>
      <c r="H36" s="18">
        <v>2</v>
      </c>
      <c r="I36" s="20">
        <v>2</v>
      </c>
      <c r="J36" s="18"/>
    </row>
    <row r="37" spans="1:10" x14ac:dyDescent="0.2">
      <c r="A37" s="18" t="s">
        <v>1398</v>
      </c>
      <c r="B37" s="10">
        <v>2516</v>
      </c>
      <c r="C37" s="12" t="s">
        <v>1416</v>
      </c>
      <c r="D37" s="8" t="s">
        <v>15</v>
      </c>
      <c r="E37" s="7">
        <v>74</v>
      </c>
      <c r="F37" s="21">
        <f t="shared" si="0"/>
        <v>3.8828967642526961E-2</v>
      </c>
      <c r="G37" s="20">
        <f t="shared" si="1"/>
        <v>3</v>
      </c>
      <c r="H37" s="18">
        <v>3</v>
      </c>
      <c r="I37" s="20">
        <v>3</v>
      </c>
      <c r="J37" s="18"/>
    </row>
    <row r="38" spans="1:10" x14ac:dyDescent="0.2">
      <c r="A38" s="18" t="s">
        <v>1398</v>
      </c>
      <c r="B38" s="10">
        <v>2516</v>
      </c>
      <c r="C38" s="12" t="s">
        <v>1416</v>
      </c>
      <c r="D38" s="8" t="s">
        <v>16</v>
      </c>
      <c r="E38" s="7">
        <v>79</v>
      </c>
      <c r="F38" s="21">
        <f t="shared" si="0"/>
        <v>3.8828967642526961E-2</v>
      </c>
      <c r="G38" s="20">
        <f t="shared" si="1"/>
        <v>3</v>
      </c>
      <c r="H38" s="18">
        <v>3</v>
      </c>
      <c r="I38" s="20">
        <v>3</v>
      </c>
      <c r="J38" s="18"/>
    </row>
    <row r="39" spans="1:10" x14ac:dyDescent="0.2">
      <c r="A39" s="18" t="s">
        <v>1398</v>
      </c>
      <c r="B39" s="10">
        <v>2516</v>
      </c>
      <c r="C39" s="12" t="s">
        <v>1416</v>
      </c>
      <c r="D39" s="8" t="s">
        <v>23</v>
      </c>
      <c r="E39" s="7">
        <v>99</v>
      </c>
      <c r="F39" s="21">
        <f t="shared" si="0"/>
        <v>3.8828967642526961E-2</v>
      </c>
      <c r="G39" s="20">
        <f t="shared" si="1"/>
        <v>4</v>
      </c>
      <c r="H39" s="18">
        <v>4</v>
      </c>
      <c r="I39" s="20">
        <v>4</v>
      </c>
      <c r="J39" s="18"/>
    </row>
    <row r="40" spans="1:10" x14ac:dyDescent="0.2">
      <c r="A40" s="18" t="s">
        <v>1398</v>
      </c>
      <c r="B40" s="10">
        <v>2517</v>
      </c>
      <c r="C40" s="12" t="s">
        <v>1417</v>
      </c>
      <c r="D40" s="8" t="s">
        <v>16</v>
      </c>
      <c r="E40" s="7">
        <v>18</v>
      </c>
      <c r="F40" s="21">
        <f t="shared" si="0"/>
        <v>3.8828967642526961E-2</v>
      </c>
      <c r="G40" s="20">
        <f t="shared" si="1"/>
        <v>1</v>
      </c>
      <c r="H40" s="18">
        <v>1</v>
      </c>
      <c r="I40" s="20">
        <v>1</v>
      </c>
      <c r="J40" s="18"/>
    </row>
    <row r="41" spans="1:10" x14ac:dyDescent="0.2">
      <c r="A41" s="18" t="s">
        <v>1398</v>
      </c>
      <c r="B41" s="10">
        <v>2517</v>
      </c>
      <c r="C41" s="12" t="s">
        <v>1417</v>
      </c>
      <c r="D41" s="8" t="s">
        <v>23</v>
      </c>
      <c r="E41" s="7">
        <v>23</v>
      </c>
      <c r="F41" s="21">
        <f t="shared" si="0"/>
        <v>3.8828967642526961E-2</v>
      </c>
      <c r="G41" s="20">
        <f t="shared" si="1"/>
        <v>1</v>
      </c>
      <c r="H41" s="18">
        <v>1</v>
      </c>
      <c r="I41" s="20">
        <v>1</v>
      </c>
      <c r="J41" s="18"/>
    </row>
    <row r="42" spans="1:10" x14ac:dyDescent="0.2">
      <c r="A42" s="18" t="s">
        <v>1398</v>
      </c>
      <c r="B42" s="10">
        <v>2517</v>
      </c>
      <c r="C42" s="12" t="s">
        <v>1417</v>
      </c>
      <c r="D42" s="8" t="s">
        <v>1418</v>
      </c>
      <c r="E42" s="7">
        <v>1</v>
      </c>
      <c r="F42" s="21">
        <f t="shared" si="0"/>
        <v>3.8828967642526961E-2</v>
      </c>
      <c r="G42" s="20">
        <f t="shared" si="1"/>
        <v>0</v>
      </c>
      <c r="H42" s="18">
        <v>0</v>
      </c>
      <c r="I42" s="20">
        <v>0</v>
      </c>
      <c r="J42" s="18"/>
    </row>
    <row r="43" spans="1:10" x14ac:dyDescent="0.2">
      <c r="A43" s="18" t="s">
        <v>1398</v>
      </c>
      <c r="B43" s="10">
        <v>2517</v>
      </c>
      <c r="C43" s="12" t="s">
        <v>1417</v>
      </c>
      <c r="D43" s="8" t="s">
        <v>1419</v>
      </c>
      <c r="E43" s="7">
        <v>1</v>
      </c>
      <c r="F43" s="21">
        <f t="shared" si="0"/>
        <v>3.8828967642526961E-2</v>
      </c>
      <c r="G43" s="20">
        <f t="shared" si="1"/>
        <v>0</v>
      </c>
      <c r="H43" s="18">
        <v>0</v>
      </c>
      <c r="I43" s="20">
        <v>0</v>
      </c>
      <c r="J43" s="18"/>
    </row>
    <row r="44" spans="1:10" x14ac:dyDescent="0.2">
      <c r="A44" s="18" t="s">
        <v>1398</v>
      </c>
      <c r="B44" s="10">
        <v>2521</v>
      </c>
      <c r="C44" s="12" t="s">
        <v>1420</v>
      </c>
      <c r="D44" s="8" t="s">
        <v>1421</v>
      </c>
      <c r="E44" s="7">
        <v>4</v>
      </c>
      <c r="F44" s="21">
        <f t="shared" si="0"/>
        <v>3.8828967642526961E-2</v>
      </c>
      <c r="G44" s="20">
        <f t="shared" si="1"/>
        <v>0</v>
      </c>
      <c r="H44" s="18">
        <v>0</v>
      </c>
      <c r="I44" s="20">
        <v>0</v>
      </c>
      <c r="J44" s="18"/>
    </row>
    <row r="45" spans="1:10" x14ac:dyDescent="0.2">
      <c r="A45" s="18" t="s">
        <v>1398</v>
      </c>
      <c r="B45" s="10">
        <v>2527</v>
      </c>
      <c r="C45" s="12" t="s">
        <v>1422</v>
      </c>
      <c r="D45" s="8" t="s">
        <v>251</v>
      </c>
      <c r="E45" s="7">
        <v>55</v>
      </c>
      <c r="F45" s="21">
        <f t="shared" si="0"/>
        <v>3.8828967642526961E-2</v>
      </c>
      <c r="G45" s="20">
        <f t="shared" si="1"/>
        <v>2</v>
      </c>
      <c r="H45" s="18">
        <v>2</v>
      </c>
      <c r="I45" s="20">
        <v>2</v>
      </c>
      <c r="J45" s="18"/>
    </row>
    <row r="46" spans="1:10" x14ac:dyDescent="0.2">
      <c r="A46" s="18" t="s">
        <v>1398</v>
      </c>
      <c r="B46" s="10">
        <v>2539</v>
      </c>
      <c r="C46" s="12" t="s">
        <v>1423</v>
      </c>
      <c r="D46" s="8" t="s">
        <v>1424</v>
      </c>
      <c r="E46" s="7">
        <v>13</v>
      </c>
      <c r="F46" s="21">
        <f t="shared" si="0"/>
        <v>3.8828967642526961E-2</v>
      </c>
      <c r="G46" s="20">
        <f t="shared" si="1"/>
        <v>1</v>
      </c>
      <c r="H46" s="18">
        <v>1</v>
      </c>
      <c r="I46" s="20">
        <v>1</v>
      </c>
      <c r="J46" s="18"/>
    </row>
    <row r="47" spans="1:10" x14ac:dyDescent="0.2">
      <c r="A47" s="18" t="s">
        <v>1398</v>
      </c>
      <c r="B47" s="10">
        <v>2539</v>
      </c>
      <c r="C47" s="12" t="s">
        <v>1423</v>
      </c>
      <c r="D47" s="8" t="s">
        <v>1425</v>
      </c>
      <c r="E47" s="7">
        <v>12</v>
      </c>
      <c r="F47" s="21">
        <f t="shared" si="0"/>
        <v>3.8828967642526961E-2</v>
      </c>
      <c r="G47" s="20">
        <f t="shared" si="1"/>
        <v>0</v>
      </c>
      <c r="H47" s="18">
        <v>0</v>
      </c>
      <c r="I47" s="20">
        <v>0</v>
      </c>
      <c r="J47" s="18"/>
    </row>
    <row r="48" spans="1:10" x14ac:dyDescent="0.2">
      <c r="A48" s="18" t="s">
        <v>1398</v>
      </c>
      <c r="B48" s="10">
        <v>2539</v>
      </c>
      <c r="C48" s="12" t="s">
        <v>1423</v>
      </c>
      <c r="D48" s="8" t="s">
        <v>1426</v>
      </c>
      <c r="E48" s="7">
        <v>13</v>
      </c>
      <c r="F48" s="21">
        <f t="shared" si="0"/>
        <v>3.8828967642526961E-2</v>
      </c>
      <c r="G48" s="20">
        <f t="shared" si="1"/>
        <v>1</v>
      </c>
      <c r="H48" s="18">
        <v>1</v>
      </c>
      <c r="I48" s="20">
        <v>1</v>
      </c>
      <c r="J48" s="18"/>
    </row>
    <row r="49" spans="1:10" x14ac:dyDescent="0.2">
      <c r="A49" s="18" t="s">
        <v>1398</v>
      </c>
      <c r="B49" s="10">
        <v>2594</v>
      </c>
      <c r="C49" s="12" t="s">
        <v>1427</v>
      </c>
      <c r="D49" s="8" t="s">
        <v>204</v>
      </c>
      <c r="E49" s="7">
        <v>11</v>
      </c>
      <c r="F49" s="21">
        <f t="shared" si="0"/>
        <v>3.8828967642526961E-2</v>
      </c>
      <c r="G49" s="20">
        <f t="shared" si="1"/>
        <v>0</v>
      </c>
      <c r="H49" s="18">
        <v>0</v>
      </c>
      <c r="I49" s="20">
        <v>0</v>
      </c>
      <c r="J49" s="18"/>
    </row>
    <row r="50" spans="1:10" x14ac:dyDescent="0.2">
      <c r="A50" s="18" t="s">
        <v>1398</v>
      </c>
      <c r="B50" s="10">
        <v>2594</v>
      </c>
      <c r="C50" s="12" t="s">
        <v>1427</v>
      </c>
      <c r="D50" s="8" t="s">
        <v>251</v>
      </c>
      <c r="E50" s="7">
        <v>10</v>
      </c>
      <c r="F50" s="21">
        <f t="shared" si="0"/>
        <v>3.8828967642526961E-2</v>
      </c>
      <c r="G50" s="20">
        <f t="shared" si="1"/>
        <v>0</v>
      </c>
      <c r="H50" s="18">
        <v>0</v>
      </c>
      <c r="I50" s="20">
        <v>0</v>
      </c>
      <c r="J50" s="18"/>
    </row>
    <row r="51" spans="1:10" x14ac:dyDescent="0.2">
      <c r="A51" s="18" t="s">
        <v>1398</v>
      </c>
      <c r="B51" s="10">
        <v>2625</v>
      </c>
      <c r="C51" s="12" t="s">
        <v>1428</v>
      </c>
      <c r="D51" s="8" t="s">
        <v>18</v>
      </c>
      <c r="E51" s="7">
        <v>116</v>
      </c>
      <c r="F51" s="21">
        <f t="shared" si="0"/>
        <v>3.8828967642526961E-2</v>
      </c>
      <c r="G51" s="20">
        <f t="shared" si="1"/>
        <v>5</v>
      </c>
      <c r="H51" s="18">
        <v>6</v>
      </c>
      <c r="I51" s="20">
        <v>6</v>
      </c>
      <c r="J51" s="18"/>
    </row>
    <row r="52" spans="1:10" x14ac:dyDescent="0.2">
      <c r="A52" s="18" t="s">
        <v>1398</v>
      </c>
      <c r="B52" s="10">
        <v>2625</v>
      </c>
      <c r="C52" s="12" t="s">
        <v>1428</v>
      </c>
      <c r="D52" s="8" t="s">
        <v>15</v>
      </c>
      <c r="E52" s="7">
        <v>79</v>
      </c>
      <c r="F52" s="21">
        <f t="shared" si="0"/>
        <v>3.8828967642526961E-2</v>
      </c>
      <c r="G52" s="20">
        <f t="shared" si="1"/>
        <v>3</v>
      </c>
      <c r="H52" s="18">
        <v>3</v>
      </c>
      <c r="I52" s="20">
        <v>3</v>
      </c>
      <c r="J52" s="18"/>
    </row>
    <row r="53" spans="1:10" x14ac:dyDescent="0.2">
      <c r="A53" s="18" t="s">
        <v>1398</v>
      </c>
      <c r="B53" s="10">
        <v>2628</v>
      </c>
      <c r="C53" s="12" t="s">
        <v>1429</v>
      </c>
      <c r="D53" s="8" t="s">
        <v>935</v>
      </c>
      <c r="E53" s="7">
        <v>0</v>
      </c>
      <c r="F53" s="21">
        <f t="shared" si="0"/>
        <v>3.8828967642526961E-2</v>
      </c>
      <c r="G53" s="20">
        <f t="shared" si="1"/>
        <v>0</v>
      </c>
      <c r="H53" s="18">
        <v>0</v>
      </c>
      <c r="I53" s="20">
        <v>0</v>
      </c>
      <c r="J53" s="18"/>
    </row>
    <row r="54" spans="1:10" x14ac:dyDescent="0.2">
      <c r="A54" s="18" t="s">
        <v>1398</v>
      </c>
      <c r="B54" s="10">
        <v>2632</v>
      </c>
      <c r="C54" s="12" t="s">
        <v>1430</v>
      </c>
      <c r="D54" s="8" t="s">
        <v>18</v>
      </c>
      <c r="E54" s="7">
        <v>1</v>
      </c>
      <c r="F54" s="21">
        <f t="shared" si="0"/>
        <v>3.8828967642526961E-2</v>
      </c>
      <c r="G54" s="20">
        <f t="shared" si="1"/>
        <v>0</v>
      </c>
      <c r="H54" s="18">
        <v>0</v>
      </c>
      <c r="I54" s="20">
        <v>0</v>
      </c>
      <c r="J54" s="18"/>
    </row>
    <row r="55" spans="1:10" x14ac:dyDescent="0.2">
      <c r="A55" s="18" t="s">
        <v>1398</v>
      </c>
      <c r="B55" s="10">
        <v>2679</v>
      </c>
      <c r="C55" s="12" t="s">
        <v>1431</v>
      </c>
      <c r="D55" s="8" t="s">
        <v>204</v>
      </c>
      <c r="E55" s="7">
        <v>2</v>
      </c>
      <c r="F55" s="21">
        <f t="shared" si="0"/>
        <v>3.8828967642526961E-2</v>
      </c>
      <c r="G55" s="20">
        <f t="shared" si="1"/>
        <v>0</v>
      </c>
      <c r="H55" s="18">
        <v>0</v>
      </c>
      <c r="I55" s="20">
        <v>0</v>
      </c>
      <c r="J55" s="18"/>
    </row>
    <row r="56" spans="1:10" x14ac:dyDescent="0.2">
      <c r="A56" s="18" t="s">
        <v>1398</v>
      </c>
      <c r="B56" s="10">
        <v>2682</v>
      </c>
      <c r="C56" s="12" t="s">
        <v>1432</v>
      </c>
      <c r="D56" s="8" t="s">
        <v>245</v>
      </c>
      <c r="E56" s="7">
        <v>0</v>
      </c>
      <c r="F56" s="21">
        <f t="shared" si="0"/>
        <v>3.8828967642526961E-2</v>
      </c>
      <c r="G56" s="20">
        <f t="shared" si="1"/>
        <v>0</v>
      </c>
      <c r="H56" s="18">
        <v>0</v>
      </c>
      <c r="I56" s="20">
        <v>0</v>
      </c>
      <c r="J56" s="18"/>
    </row>
    <row r="57" spans="1:10" x14ac:dyDescent="0.2">
      <c r="A57" s="18" t="s">
        <v>1398</v>
      </c>
      <c r="B57" s="10">
        <v>2682</v>
      </c>
      <c r="C57" s="12" t="s">
        <v>1432</v>
      </c>
      <c r="D57" s="8" t="s">
        <v>44</v>
      </c>
      <c r="E57" s="7">
        <v>29</v>
      </c>
      <c r="F57" s="21">
        <f t="shared" si="0"/>
        <v>3.8828967642526961E-2</v>
      </c>
      <c r="G57" s="20">
        <f t="shared" si="1"/>
        <v>1</v>
      </c>
      <c r="H57" s="18">
        <v>1</v>
      </c>
      <c r="I57" s="20">
        <v>1</v>
      </c>
      <c r="J57" s="18"/>
    </row>
    <row r="58" spans="1:10" x14ac:dyDescent="0.2">
      <c r="A58" s="18" t="s">
        <v>1398</v>
      </c>
      <c r="B58" s="10">
        <v>2682</v>
      </c>
      <c r="C58" s="12" t="s">
        <v>1432</v>
      </c>
      <c r="D58" s="8" t="s">
        <v>119</v>
      </c>
      <c r="E58" s="7">
        <v>1</v>
      </c>
      <c r="F58" s="21">
        <f t="shared" si="0"/>
        <v>3.8828967642526961E-2</v>
      </c>
      <c r="G58" s="20">
        <f t="shared" si="1"/>
        <v>0</v>
      </c>
      <c r="H58" s="18">
        <v>0</v>
      </c>
      <c r="I58" s="20">
        <v>0</v>
      </c>
      <c r="J58" s="18"/>
    </row>
    <row r="59" spans="1:10" x14ac:dyDescent="0.2">
      <c r="A59" s="18" t="s">
        <v>1398</v>
      </c>
      <c r="B59" s="10">
        <v>7146</v>
      </c>
      <c r="C59" s="12" t="s">
        <v>1433</v>
      </c>
      <c r="D59" s="8" t="s">
        <v>1434</v>
      </c>
      <c r="E59" s="7">
        <v>2</v>
      </c>
      <c r="F59" s="21">
        <f t="shared" si="0"/>
        <v>3.8828967642526961E-2</v>
      </c>
      <c r="G59" s="20">
        <f t="shared" si="1"/>
        <v>0</v>
      </c>
      <c r="H59" s="18">
        <v>0</v>
      </c>
      <c r="I59" s="20">
        <v>0</v>
      </c>
      <c r="J59" s="18"/>
    </row>
    <row r="60" spans="1:10" x14ac:dyDescent="0.2">
      <c r="A60" s="18" t="s">
        <v>1398</v>
      </c>
      <c r="B60" s="10">
        <v>7146</v>
      </c>
      <c r="C60" s="12" t="s">
        <v>1433</v>
      </c>
      <c r="D60" s="8" t="s">
        <v>1435</v>
      </c>
      <c r="E60" s="7">
        <v>2</v>
      </c>
      <c r="F60" s="21">
        <f t="shared" si="0"/>
        <v>3.8828967642526961E-2</v>
      </c>
      <c r="G60" s="20">
        <f t="shared" si="1"/>
        <v>0</v>
      </c>
      <c r="H60" s="18">
        <v>0</v>
      </c>
      <c r="I60" s="20">
        <v>0</v>
      </c>
      <c r="J60" s="18"/>
    </row>
    <row r="61" spans="1:10" x14ac:dyDescent="0.2">
      <c r="A61" s="18" t="s">
        <v>1398</v>
      </c>
      <c r="B61" s="10">
        <v>7146</v>
      </c>
      <c r="C61" s="12" t="s">
        <v>1433</v>
      </c>
      <c r="D61" s="8" t="s">
        <v>1436</v>
      </c>
      <c r="E61" s="7">
        <v>3</v>
      </c>
      <c r="F61" s="21">
        <f t="shared" si="0"/>
        <v>3.8828967642526961E-2</v>
      </c>
      <c r="G61" s="20">
        <f t="shared" si="1"/>
        <v>0</v>
      </c>
      <c r="H61" s="18">
        <v>0</v>
      </c>
      <c r="I61" s="20">
        <v>0</v>
      </c>
      <c r="J61" s="18"/>
    </row>
    <row r="62" spans="1:10" x14ac:dyDescent="0.2">
      <c r="A62" s="18" t="s">
        <v>1398</v>
      </c>
      <c r="B62" s="10">
        <v>7146</v>
      </c>
      <c r="C62" s="12" t="s">
        <v>1433</v>
      </c>
      <c r="D62" s="8" t="s">
        <v>1437</v>
      </c>
      <c r="E62" s="7">
        <v>1</v>
      </c>
      <c r="F62" s="21">
        <f t="shared" si="0"/>
        <v>3.8828967642526961E-2</v>
      </c>
      <c r="G62" s="20">
        <f t="shared" si="1"/>
        <v>0</v>
      </c>
      <c r="H62" s="18">
        <v>0</v>
      </c>
      <c r="I62" s="20">
        <v>0</v>
      </c>
      <c r="J62" s="18"/>
    </row>
    <row r="63" spans="1:10" x14ac:dyDescent="0.2">
      <c r="A63" s="18" t="s">
        <v>1398</v>
      </c>
      <c r="B63" s="10">
        <v>7314</v>
      </c>
      <c r="C63" s="12" t="s">
        <v>1438</v>
      </c>
      <c r="D63" s="8" t="s">
        <v>935</v>
      </c>
      <c r="E63" s="7">
        <v>28</v>
      </c>
      <c r="F63" s="21">
        <f t="shared" si="0"/>
        <v>3.8828967642526961E-2</v>
      </c>
      <c r="G63" s="20">
        <f t="shared" si="1"/>
        <v>1</v>
      </c>
      <c r="H63" s="18">
        <v>1</v>
      </c>
      <c r="I63" s="20">
        <v>1</v>
      </c>
      <c r="J63" s="18"/>
    </row>
    <row r="64" spans="1:10" x14ac:dyDescent="0.2">
      <c r="A64" s="18" t="s">
        <v>1398</v>
      </c>
      <c r="B64" s="10">
        <v>7869</v>
      </c>
      <c r="C64" s="12" t="s">
        <v>1439</v>
      </c>
      <c r="D64" s="8" t="s">
        <v>1440</v>
      </c>
      <c r="E64" s="7">
        <v>1</v>
      </c>
      <c r="F64" s="21">
        <f t="shared" si="0"/>
        <v>3.8828967642526961E-2</v>
      </c>
      <c r="G64" s="20">
        <f t="shared" si="1"/>
        <v>0</v>
      </c>
      <c r="H64" s="18">
        <v>0</v>
      </c>
      <c r="I64" s="20">
        <v>0</v>
      </c>
      <c r="J64" s="18"/>
    </row>
    <row r="65" spans="1:10" x14ac:dyDescent="0.2">
      <c r="A65" s="18" t="s">
        <v>1398</v>
      </c>
      <c r="B65" s="10">
        <v>7869</v>
      </c>
      <c r="C65" s="12" t="s">
        <v>1439</v>
      </c>
      <c r="D65" s="8" t="s">
        <v>1437</v>
      </c>
      <c r="E65" s="7">
        <v>1</v>
      </c>
      <c r="F65" s="21">
        <f t="shared" si="0"/>
        <v>3.8828967642526961E-2</v>
      </c>
      <c r="G65" s="20">
        <f t="shared" si="1"/>
        <v>0</v>
      </c>
      <c r="H65" s="18">
        <v>0</v>
      </c>
      <c r="I65" s="20">
        <v>0</v>
      </c>
      <c r="J65" s="18"/>
    </row>
    <row r="66" spans="1:10" x14ac:dyDescent="0.2">
      <c r="A66" s="18" t="s">
        <v>1398</v>
      </c>
      <c r="B66" s="10">
        <v>7909</v>
      </c>
      <c r="C66" s="12" t="s">
        <v>1441</v>
      </c>
      <c r="D66" s="8" t="s">
        <v>1442</v>
      </c>
      <c r="E66" s="7">
        <v>1</v>
      </c>
      <c r="F66" s="21">
        <f t="shared" si="0"/>
        <v>3.8828967642526961E-2</v>
      </c>
      <c r="G66" s="20">
        <f t="shared" si="1"/>
        <v>0</v>
      </c>
      <c r="H66" s="18">
        <v>0</v>
      </c>
      <c r="I66" s="20">
        <v>0</v>
      </c>
      <c r="J66" s="18"/>
    </row>
    <row r="67" spans="1:10" x14ac:dyDescent="0.2">
      <c r="A67" s="18" t="s">
        <v>1398</v>
      </c>
      <c r="B67" s="10">
        <v>7909</v>
      </c>
      <c r="C67" s="12" t="s">
        <v>1441</v>
      </c>
      <c r="D67" s="8" t="s">
        <v>1443</v>
      </c>
      <c r="E67" s="7">
        <v>1</v>
      </c>
      <c r="F67" s="21">
        <f t="shared" si="0"/>
        <v>3.8828967642526961E-2</v>
      </c>
      <c r="G67" s="20">
        <f t="shared" si="1"/>
        <v>0</v>
      </c>
      <c r="H67" s="18">
        <v>0</v>
      </c>
      <c r="I67" s="20">
        <v>0</v>
      </c>
      <c r="J67" s="18"/>
    </row>
    <row r="68" spans="1:10" x14ac:dyDescent="0.2">
      <c r="A68" s="18" t="s">
        <v>1398</v>
      </c>
      <c r="B68" s="10">
        <v>7910</v>
      </c>
      <c r="C68" s="12" t="s">
        <v>1444</v>
      </c>
      <c r="D68" s="8" t="s">
        <v>1445</v>
      </c>
      <c r="E68" s="7">
        <v>2</v>
      </c>
      <c r="F68" s="21">
        <f t="shared" si="0"/>
        <v>3.8828967642526961E-2</v>
      </c>
      <c r="G68" s="20">
        <f t="shared" si="1"/>
        <v>0</v>
      </c>
      <c r="H68" s="18">
        <v>0</v>
      </c>
      <c r="I68" s="20">
        <v>0</v>
      </c>
      <c r="J68" s="18"/>
    </row>
    <row r="69" spans="1:10" x14ac:dyDescent="0.2">
      <c r="A69" s="18" t="s">
        <v>1398</v>
      </c>
      <c r="B69" s="10">
        <v>7910</v>
      </c>
      <c r="C69" s="12" t="s">
        <v>1444</v>
      </c>
      <c r="D69" s="8" t="s">
        <v>1446</v>
      </c>
      <c r="E69" s="7">
        <v>1</v>
      </c>
      <c r="F69" s="21">
        <f t="shared" si="0"/>
        <v>3.8828967642526961E-2</v>
      </c>
      <c r="G69" s="20">
        <f t="shared" si="1"/>
        <v>0</v>
      </c>
      <c r="H69" s="18">
        <v>0</v>
      </c>
      <c r="I69" s="20">
        <v>0</v>
      </c>
      <c r="J69" s="18"/>
    </row>
    <row r="70" spans="1:10" x14ac:dyDescent="0.2">
      <c r="A70" s="18" t="s">
        <v>1398</v>
      </c>
      <c r="B70" s="10">
        <v>7912</v>
      </c>
      <c r="C70" s="12" t="s">
        <v>1447</v>
      </c>
      <c r="D70" s="8" t="s">
        <v>1448</v>
      </c>
      <c r="E70" s="7">
        <v>1</v>
      </c>
      <c r="F70" s="21">
        <f t="shared" si="0"/>
        <v>3.8828967642526961E-2</v>
      </c>
      <c r="G70" s="20">
        <f t="shared" si="1"/>
        <v>0</v>
      </c>
      <c r="H70" s="18">
        <v>0</v>
      </c>
      <c r="I70" s="20">
        <v>0</v>
      </c>
      <c r="J70" s="18"/>
    </row>
    <row r="71" spans="1:10" x14ac:dyDescent="0.2">
      <c r="A71" s="18" t="s">
        <v>1398</v>
      </c>
      <c r="B71" s="10">
        <v>7913</v>
      </c>
      <c r="C71" s="12" t="s">
        <v>1449</v>
      </c>
      <c r="D71" s="8" t="s">
        <v>1450</v>
      </c>
      <c r="E71" s="7">
        <v>1</v>
      </c>
      <c r="F71" s="21">
        <f t="shared" si="0"/>
        <v>3.8828967642526961E-2</v>
      </c>
      <c r="G71" s="20">
        <f t="shared" si="1"/>
        <v>0</v>
      </c>
      <c r="H71" s="18">
        <v>0</v>
      </c>
      <c r="I71" s="20">
        <v>0</v>
      </c>
      <c r="J71" s="18"/>
    </row>
    <row r="72" spans="1:10" x14ac:dyDescent="0.2">
      <c r="A72" s="18" t="s">
        <v>1398</v>
      </c>
      <c r="B72" s="10">
        <v>7913</v>
      </c>
      <c r="C72" s="12" t="s">
        <v>1449</v>
      </c>
      <c r="D72" s="8" t="s">
        <v>1451</v>
      </c>
      <c r="E72" s="7">
        <v>0</v>
      </c>
      <c r="F72" s="21">
        <f t="shared" si="0"/>
        <v>3.8828967642526961E-2</v>
      </c>
      <c r="G72" s="20">
        <f t="shared" si="1"/>
        <v>0</v>
      </c>
      <c r="H72" s="18">
        <v>0</v>
      </c>
      <c r="I72" s="20">
        <v>0</v>
      </c>
      <c r="J72" s="18"/>
    </row>
    <row r="73" spans="1:10" x14ac:dyDescent="0.2">
      <c r="A73" s="18" t="s">
        <v>1398</v>
      </c>
      <c r="B73" s="10">
        <v>7914</v>
      </c>
      <c r="C73" s="12" t="s">
        <v>1452</v>
      </c>
      <c r="D73" s="8" t="s">
        <v>1453</v>
      </c>
      <c r="E73" s="7">
        <v>1</v>
      </c>
      <c r="F73" s="21">
        <f t="shared" si="0"/>
        <v>3.8828967642526961E-2</v>
      </c>
      <c r="G73" s="20">
        <f t="shared" si="1"/>
        <v>0</v>
      </c>
      <c r="H73" s="18">
        <v>0</v>
      </c>
      <c r="I73" s="20">
        <v>0</v>
      </c>
      <c r="J73" s="18"/>
    </row>
    <row r="74" spans="1:10" x14ac:dyDescent="0.2">
      <c r="A74" s="18" t="s">
        <v>1398</v>
      </c>
      <c r="B74" s="10">
        <v>7914</v>
      </c>
      <c r="C74" s="12" t="s">
        <v>1452</v>
      </c>
      <c r="D74" s="8" t="s">
        <v>1454</v>
      </c>
      <c r="E74" s="7">
        <v>0</v>
      </c>
      <c r="F74" s="21">
        <f t="shared" si="0"/>
        <v>3.8828967642526961E-2</v>
      </c>
      <c r="G74" s="20">
        <f t="shared" si="1"/>
        <v>0</v>
      </c>
      <c r="H74" s="18">
        <v>0</v>
      </c>
      <c r="I74" s="20">
        <v>0</v>
      </c>
      <c r="J74" s="18"/>
    </row>
    <row r="75" spans="1:10" x14ac:dyDescent="0.2">
      <c r="A75" s="18" t="s">
        <v>1398</v>
      </c>
      <c r="B75" s="10">
        <v>7915</v>
      </c>
      <c r="C75" s="12" t="s">
        <v>1455</v>
      </c>
      <c r="D75" s="8" t="s">
        <v>1456</v>
      </c>
      <c r="E75" s="7">
        <v>1</v>
      </c>
      <c r="F75" s="21">
        <f t="shared" ref="F75:F138" si="2">126/$E$195</f>
        <v>3.8828967642526961E-2</v>
      </c>
      <c r="G75" s="20">
        <f t="shared" ref="G75:G138" si="3">ROUND(E75*F75, 0)</f>
        <v>0</v>
      </c>
      <c r="H75" s="18">
        <v>0</v>
      </c>
      <c r="I75" s="20">
        <v>0</v>
      </c>
      <c r="J75" s="18"/>
    </row>
    <row r="76" spans="1:10" x14ac:dyDescent="0.2">
      <c r="A76" s="18" t="s">
        <v>1398</v>
      </c>
      <c r="B76" s="10">
        <v>8006</v>
      </c>
      <c r="C76" s="12" t="s">
        <v>1457</v>
      </c>
      <c r="D76" s="8" t="s">
        <v>18</v>
      </c>
      <c r="E76" s="7">
        <v>35</v>
      </c>
      <c r="F76" s="21">
        <f t="shared" si="2"/>
        <v>3.8828967642526961E-2</v>
      </c>
      <c r="G76" s="20">
        <f t="shared" si="3"/>
        <v>1</v>
      </c>
      <c r="H76" s="18">
        <v>1</v>
      </c>
      <c r="I76" s="20">
        <v>1</v>
      </c>
      <c r="J76" s="18"/>
    </row>
    <row r="77" spans="1:10" x14ac:dyDescent="0.2">
      <c r="A77" s="18" t="s">
        <v>1398</v>
      </c>
      <c r="B77" s="10">
        <v>8006</v>
      </c>
      <c r="C77" s="12" t="s">
        <v>1457</v>
      </c>
      <c r="D77" s="8" t="s">
        <v>15</v>
      </c>
      <c r="E77" s="7">
        <v>38</v>
      </c>
      <c r="F77" s="21">
        <f t="shared" si="2"/>
        <v>3.8828967642526961E-2</v>
      </c>
      <c r="G77" s="20">
        <f t="shared" si="3"/>
        <v>1</v>
      </c>
      <c r="H77" s="18">
        <v>1</v>
      </c>
      <c r="I77" s="20">
        <v>1</v>
      </c>
      <c r="J77" s="18"/>
    </row>
    <row r="78" spans="1:10" x14ac:dyDescent="0.2">
      <c r="A78" s="18" t="s">
        <v>1398</v>
      </c>
      <c r="B78" s="10">
        <v>8007</v>
      </c>
      <c r="C78" s="12" t="s">
        <v>1458</v>
      </c>
      <c r="D78" s="8" t="s">
        <v>1459</v>
      </c>
      <c r="E78" s="7">
        <v>0</v>
      </c>
      <c r="F78" s="21">
        <f t="shared" si="2"/>
        <v>3.8828967642526961E-2</v>
      </c>
      <c r="G78" s="20">
        <f t="shared" si="3"/>
        <v>0</v>
      </c>
      <c r="H78" s="18">
        <v>0</v>
      </c>
      <c r="I78" s="20">
        <v>0</v>
      </c>
      <c r="J78" s="18"/>
    </row>
    <row r="79" spans="1:10" x14ac:dyDescent="0.2">
      <c r="A79" s="18" t="s">
        <v>1398</v>
      </c>
      <c r="B79" s="10">
        <v>8007</v>
      </c>
      <c r="C79" s="12" t="s">
        <v>1458</v>
      </c>
      <c r="D79" s="8" t="s">
        <v>1460</v>
      </c>
      <c r="E79" s="7">
        <v>0</v>
      </c>
      <c r="F79" s="21">
        <f t="shared" si="2"/>
        <v>3.8828967642526961E-2</v>
      </c>
      <c r="G79" s="20">
        <f t="shared" si="3"/>
        <v>0</v>
      </c>
      <c r="H79" s="18">
        <v>0</v>
      </c>
      <c r="I79" s="20">
        <v>0</v>
      </c>
      <c r="J79" s="18"/>
    </row>
    <row r="80" spans="1:10" x14ac:dyDescent="0.2">
      <c r="A80" s="18" t="s">
        <v>1398</v>
      </c>
      <c r="B80" s="10">
        <v>8007</v>
      </c>
      <c r="C80" s="12" t="s">
        <v>1458</v>
      </c>
      <c r="D80" s="8" t="s">
        <v>1461</v>
      </c>
      <c r="E80" s="7">
        <v>0</v>
      </c>
      <c r="F80" s="21">
        <f t="shared" si="2"/>
        <v>3.8828967642526961E-2</v>
      </c>
      <c r="G80" s="20">
        <f t="shared" si="3"/>
        <v>0</v>
      </c>
      <c r="H80" s="18">
        <v>0</v>
      </c>
      <c r="I80" s="20">
        <v>0</v>
      </c>
      <c r="J80" s="18"/>
    </row>
    <row r="81" spans="1:10" x14ac:dyDescent="0.2">
      <c r="A81" s="18" t="s">
        <v>1398</v>
      </c>
      <c r="B81" s="10">
        <v>8007</v>
      </c>
      <c r="C81" s="12" t="s">
        <v>1458</v>
      </c>
      <c r="D81" s="8" t="s">
        <v>1462</v>
      </c>
      <c r="E81" s="7">
        <v>0</v>
      </c>
      <c r="F81" s="21">
        <f t="shared" si="2"/>
        <v>3.8828967642526961E-2</v>
      </c>
      <c r="G81" s="20">
        <f t="shared" si="3"/>
        <v>0</v>
      </c>
      <c r="H81" s="18">
        <v>0</v>
      </c>
      <c r="I81" s="20">
        <v>0</v>
      </c>
      <c r="J81" s="18"/>
    </row>
    <row r="82" spans="1:10" x14ac:dyDescent="0.2">
      <c r="A82" s="18" t="s">
        <v>1398</v>
      </c>
      <c r="B82" s="10">
        <v>8007</v>
      </c>
      <c r="C82" s="12" t="s">
        <v>1458</v>
      </c>
      <c r="D82" s="8" t="s">
        <v>1463</v>
      </c>
      <c r="E82" s="7">
        <v>1</v>
      </c>
      <c r="F82" s="21">
        <f t="shared" si="2"/>
        <v>3.8828967642526961E-2</v>
      </c>
      <c r="G82" s="20">
        <f t="shared" si="3"/>
        <v>0</v>
      </c>
      <c r="H82" s="18">
        <v>0</v>
      </c>
      <c r="I82" s="20">
        <v>0</v>
      </c>
      <c r="J82" s="18"/>
    </row>
    <row r="83" spans="1:10" x14ac:dyDescent="0.2">
      <c r="A83" s="18" t="s">
        <v>1398</v>
      </c>
      <c r="B83" s="10">
        <v>8007</v>
      </c>
      <c r="C83" s="12" t="s">
        <v>1458</v>
      </c>
      <c r="D83" s="8" t="s">
        <v>1464</v>
      </c>
      <c r="E83" s="7">
        <v>1</v>
      </c>
      <c r="F83" s="21">
        <f t="shared" si="2"/>
        <v>3.8828967642526961E-2</v>
      </c>
      <c r="G83" s="20">
        <f t="shared" si="3"/>
        <v>0</v>
      </c>
      <c r="H83" s="18">
        <v>0</v>
      </c>
      <c r="I83" s="20">
        <v>0</v>
      </c>
      <c r="J83" s="18"/>
    </row>
    <row r="84" spans="1:10" x14ac:dyDescent="0.2">
      <c r="A84" s="18" t="s">
        <v>1398</v>
      </c>
      <c r="B84" s="10">
        <v>8007</v>
      </c>
      <c r="C84" s="12" t="s">
        <v>1458</v>
      </c>
      <c r="D84" s="8" t="s">
        <v>1465</v>
      </c>
      <c r="E84" s="7">
        <v>1</v>
      </c>
      <c r="F84" s="21">
        <f t="shared" si="2"/>
        <v>3.8828967642526961E-2</v>
      </c>
      <c r="G84" s="20">
        <f t="shared" si="3"/>
        <v>0</v>
      </c>
      <c r="H84" s="18">
        <v>0</v>
      </c>
      <c r="I84" s="20">
        <v>0</v>
      </c>
      <c r="J84" s="18"/>
    </row>
    <row r="85" spans="1:10" x14ac:dyDescent="0.2">
      <c r="A85" s="18" t="s">
        <v>1398</v>
      </c>
      <c r="B85" s="10">
        <v>8007</v>
      </c>
      <c r="C85" s="12" t="s">
        <v>1458</v>
      </c>
      <c r="D85" s="8" t="s">
        <v>1466</v>
      </c>
      <c r="E85" s="7">
        <v>1</v>
      </c>
      <c r="F85" s="21">
        <f t="shared" si="2"/>
        <v>3.8828967642526961E-2</v>
      </c>
      <c r="G85" s="20">
        <f t="shared" si="3"/>
        <v>0</v>
      </c>
      <c r="H85" s="18">
        <v>0</v>
      </c>
      <c r="I85" s="20">
        <v>0</v>
      </c>
      <c r="J85" s="18"/>
    </row>
    <row r="86" spans="1:10" x14ac:dyDescent="0.2">
      <c r="A86" s="18" t="s">
        <v>1398</v>
      </c>
      <c r="B86" s="10">
        <v>8007</v>
      </c>
      <c r="C86" s="12" t="s">
        <v>1458</v>
      </c>
      <c r="D86" s="8" t="s">
        <v>1467</v>
      </c>
      <c r="E86" s="7">
        <v>1</v>
      </c>
      <c r="F86" s="21">
        <f t="shared" si="2"/>
        <v>3.8828967642526961E-2</v>
      </c>
      <c r="G86" s="20">
        <f t="shared" si="3"/>
        <v>0</v>
      </c>
      <c r="H86" s="18">
        <v>0</v>
      </c>
      <c r="I86" s="20">
        <v>0</v>
      </c>
      <c r="J86" s="18"/>
    </row>
    <row r="87" spans="1:10" x14ac:dyDescent="0.2">
      <c r="A87" s="18" t="s">
        <v>1398</v>
      </c>
      <c r="B87" s="10">
        <v>8007</v>
      </c>
      <c r="C87" s="12" t="s">
        <v>1458</v>
      </c>
      <c r="D87" s="8" t="s">
        <v>1468</v>
      </c>
      <c r="E87" s="7">
        <v>1</v>
      </c>
      <c r="F87" s="21">
        <f t="shared" si="2"/>
        <v>3.8828967642526961E-2</v>
      </c>
      <c r="G87" s="20">
        <f t="shared" si="3"/>
        <v>0</v>
      </c>
      <c r="H87" s="18">
        <v>0</v>
      </c>
      <c r="I87" s="20">
        <v>0</v>
      </c>
      <c r="J87" s="18"/>
    </row>
    <row r="88" spans="1:10" x14ac:dyDescent="0.2">
      <c r="A88" s="18" t="s">
        <v>1398</v>
      </c>
      <c r="B88" s="10">
        <v>8007</v>
      </c>
      <c r="C88" s="12" t="s">
        <v>1458</v>
      </c>
      <c r="D88" s="8" t="s">
        <v>1469</v>
      </c>
      <c r="E88" s="7">
        <v>7</v>
      </c>
      <c r="F88" s="21">
        <f t="shared" si="2"/>
        <v>3.8828967642526961E-2</v>
      </c>
      <c r="G88" s="20">
        <f t="shared" si="3"/>
        <v>0</v>
      </c>
      <c r="H88" s="18">
        <v>0</v>
      </c>
      <c r="I88" s="20">
        <v>0</v>
      </c>
      <c r="J88" s="18"/>
    </row>
    <row r="89" spans="1:10" x14ac:dyDescent="0.2">
      <c r="A89" s="18" t="s">
        <v>1398</v>
      </c>
      <c r="B89" s="10">
        <v>8007</v>
      </c>
      <c r="C89" s="12" t="s">
        <v>1458</v>
      </c>
      <c r="D89" s="8" t="s">
        <v>1405</v>
      </c>
      <c r="E89" s="7">
        <v>7</v>
      </c>
      <c r="F89" s="21">
        <f t="shared" si="2"/>
        <v>3.8828967642526961E-2</v>
      </c>
      <c r="G89" s="20">
        <f t="shared" si="3"/>
        <v>0</v>
      </c>
      <c r="H89" s="18">
        <v>0</v>
      </c>
      <c r="I89" s="20">
        <v>0</v>
      </c>
      <c r="J89" s="18"/>
    </row>
    <row r="90" spans="1:10" x14ac:dyDescent="0.2">
      <c r="A90" s="18" t="s">
        <v>1398</v>
      </c>
      <c r="B90" s="10">
        <v>8007</v>
      </c>
      <c r="C90" s="12" t="s">
        <v>1458</v>
      </c>
      <c r="D90" s="8" t="s">
        <v>1406</v>
      </c>
      <c r="E90" s="7">
        <v>4</v>
      </c>
      <c r="F90" s="21">
        <f t="shared" si="2"/>
        <v>3.8828967642526961E-2</v>
      </c>
      <c r="G90" s="20">
        <f t="shared" si="3"/>
        <v>0</v>
      </c>
      <c r="H90" s="18">
        <v>0</v>
      </c>
      <c r="I90" s="20">
        <v>0</v>
      </c>
      <c r="J90" s="18"/>
    </row>
    <row r="91" spans="1:10" x14ac:dyDescent="0.2">
      <c r="A91" s="18" t="s">
        <v>1398</v>
      </c>
      <c r="B91" s="10">
        <v>8007</v>
      </c>
      <c r="C91" s="12" t="s">
        <v>1458</v>
      </c>
      <c r="D91" s="8" t="s">
        <v>1407</v>
      </c>
      <c r="E91" s="7">
        <v>3</v>
      </c>
      <c r="F91" s="21">
        <f t="shared" si="2"/>
        <v>3.8828967642526961E-2</v>
      </c>
      <c r="G91" s="20">
        <f t="shared" si="3"/>
        <v>0</v>
      </c>
      <c r="H91" s="18">
        <v>0</v>
      </c>
      <c r="I91" s="20">
        <v>0</v>
      </c>
      <c r="J91" s="18"/>
    </row>
    <row r="92" spans="1:10" x14ac:dyDescent="0.2">
      <c r="A92" s="18" t="s">
        <v>1398</v>
      </c>
      <c r="B92" s="10">
        <v>8007</v>
      </c>
      <c r="C92" s="12" t="s">
        <v>1458</v>
      </c>
      <c r="D92" s="8" t="s">
        <v>1408</v>
      </c>
      <c r="E92" s="7">
        <v>3</v>
      </c>
      <c r="F92" s="21">
        <f t="shared" si="2"/>
        <v>3.8828967642526961E-2</v>
      </c>
      <c r="G92" s="20">
        <f t="shared" si="3"/>
        <v>0</v>
      </c>
      <c r="H92" s="18">
        <v>0</v>
      </c>
      <c r="I92" s="20">
        <v>0</v>
      </c>
      <c r="J92" s="18"/>
    </row>
    <row r="93" spans="1:10" x14ac:dyDescent="0.2">
      <c r="A93" s="18" t="s">
        <v>1398</v>
      </c>
      <c r="B93" s="10">
        <v>8007</v>
      </c>
      <c r="C93" s="12" t="s">
        <v>1458</v>
      </c>
      <c r="D93" s="8" t="s">
        <v>1409</v>
      </c>
      <c r="E93" s="7">
        <v>3</v>
      </c>
      <c r="F93" s="21">
        <f t="shared" si="2"/>
        <v>3.8828967642526961E-2</v>
      </c>
      <c r="G93" s="20">
        <f t="shared" si="3"/>
        <v>0</v>
      </c>
      <c r="H93" s="18">
        <v>0</v>
      </c>
      <c r="I93" s="20">
        <v>0</v>
      </c>
      <c r="J93" s="18"/>
    </row>
    <row r="94" spans="1:10" x14ac:dyDescent="0.2">
      <c r="A94" s="18" t="s">
        <v>1398</v>
      </c>
      <c r="B94" s="10">
        <v>8007</v>
      </c>
      <c r="C94" s="12" t="s">
        <v>1458</v>
      </c>
      <c r="D94" s="8" t="s">
        <v>1410</v>
      </c>
      <c r="E94" s="7">
        <v>2</v>
      </c>
      <c r="F94" s="21">
        <f t="shared" si="2"/>
        <v>3.8828967642526961E-2</v>
      </c>
      <c r="G94" s="20">
        <f t="shared" si="3"/>
        <v>0</v>
      </c>
      <c r="H94" s="18">
        <v>0</v>
      </c>
      <c r="I94" s="20">
        <v>0</v>
      </c>
      <c r="J94" s="18"/>
    </row>
    <row r="95" spans="1:10" x14ac:dyDescent="0.2">
      <c r="A95" s="18" t="s">
        <v>1398</v>
      </c>
      <c r="B95" s="10">
        <v>8007</v>
      </c>
      <c r="C95" s="12" t="s">
        <v>1458</v>
      </c>
      <c r="D95" s="8" t="s">
        <v>1411</v>
      </c>
      <c r="E95" s="7">
        <v>2</v>
      </c>
      <c r="F95" s="21">
        <f t="shared" si="2"/>
        <v>3.8828967642526961E-2</v>
      </c>
      <c r="G95" s="20">
        <f t="shared" si="3"/>
        <v>0</v>
      </c>
      <c r="H95" s="18">
        <v>0</v>
      </c>
      <c r="I95" s="20">
        <v>0</v>
      </c>
      <c r="J95" s="18"/>
    </row>
    <row r="96" spans="1:10" x14ac:dyDescent="0.2">
      <c r="A96" s="18" t="s">
        <v>1398</v>
      </c>
      <c r="B96" s="10">
        <v>8007</v>
      </c>
      <c r="C96" s="12" t="s">
        <v>1458</v>
      </c>
      <c r="D96" s="8" t="s">
        <v>1412</v>
      </c>
      <c r="E96" s="7">
        <v>5</v>
      </c>
      <c r="F96" s="21">
        <f t="shared" si="2"/>
        <v>3.8828967642526961E-2</v>
      </c>
      <c r="G96" s="20">
        <f t="shared" si="3"/>
        <v>0</v>
      </c>
      <c r="H96" s="18">
        <v>0</v>
      </c>
      <c r="I96" s="20">
        <v>0</v>
      </c>
      <c r="J96" s="18"/>
    </row>
    <row r="97" spans="1:10" x14ac:dyDescent="0.2">
      <c r="A97" s="18" t="s">
        <v>1398</v>
      </c>
      <c r="B97" s="10">
        <v>8007</v>
      </c>
      <c r="C97" s="12" t="s">
        <v>1458</v>
      </c>
      <c r="D97" s="8" t="s">
        <v>1414</v>
      </c>
      <c r="E97" s="7">
        <v>5</v>
      </c>
      <c r="F97" s="21">
        <f t="shared" si="2"/>
        <v>3.8828967642526961E-2</v>
      </c>
      <c r="G97" s="20">
        <f t="shared" si="3"/>
        <v>0</v>
      </c>
      <c r="H97" s="18">
        <v>0</v>
      </c>
      <c r="I97" s="20">
        <v>0</v>
      </c>
      <c r="J97" s="18"/>
    </row>
    <row r="98" spans="1:10" x14ac:dyDescent="0.2">
      <c r="A98" s="18" t="s">
        <v>1398</v>
      </c>
      <c r="B98" s="10">
        <v>8053</v>
      </c>
      <c r="C98" s="12" t="s">
        <v>1470</v>
      </c>
      <c r="D98" s="8" t="s">
        <v>1471</v>
      </c>
      <c r="E98" s="7">
        <v>2</v>
      </c>
      <c r="F98" s="21">
        <f t="shared" si="2"/>
        <v>3.8828967642526961E-2</v>
      </c>
      <c r="G98" s="20">
        <f t="shared" si="3"/>
        <v>0</v>
      </c>
      <c r="H98" s="18">
        <v>0</v>
      </c>
      <c r="I98" s="20">
        <v>0</v>
      </c>
      <c r="J98" s="18"/>
    </row>
    <row r="99" spans="1:10" x14ac:dyDescent="0.2">
      <c r="A99" s="18" t="s">
        <v>1398</v>
      </c>
      <c r="B99" s="10">
        <v>8906</v>
      </c>
      <c r="C99" s="12" t="s">
        <v>1472</v>
      </c>
      <c r="D99" s="8" t="s">
        <v>44</v>
      </c>
      <c r="E99" s="7">
        <v>3</v>
      </c>
      <c r="F99" s="21">
        <f t="shared" si="2"/>
        <v>3.8828967642526961E-2</v>
      </c>
      <c r="G99" s="20">
        <f t="shared" si="3"/>
        <v>0</v>
      </c>
      <c r="H99" s="18">
        <v>0</v>
      </c>
      <c r="I99" s="20">
        <v>0</v>
      </c>
      <c r="J99" s="18"/>
    </row>
    <row r="100" spans="1:10" x14ac:dyDescent="0.2">
      <c r="A100" s="18" t="s">
        <v>1398</v>
      </c>
      <c r="B100" s="10">
        <v>8906</v>
      </c>
      <c r="C100" s="12" t="s">
        <v>1472</v>
      </c>
      <c r="D100" s="8" t="s">
        <v>1473</v>
      </c>
      <c r="E100" s="7">
        <v>25</v>
      </c>
      <c r="F100" s="21">
        <f t="shared" si="2"/>
        <v>3.8828967642526961E-2</v>
      </c>
      <c r="G100" s="20">
        <f t="shared" si="3"/>
        <v>1</v>
      </c>
      <c r="H100" s="18">
        <v>1</v>
      </c>
      <c r="I100" s="20">
        <v>1</v>
      </c>
      <c r="J100" s="18"/>
    </row>
    <row r="101" spans="1:10" x14ac:dyDescent="0.2">
      <c r="A101" s="18" t="s">
        <v>1398</v>
      </c>
      <c r="B101" s="10">
        <v>8906</v>
      </c>
      <c r="C101" s="12" t="s">
        <v>1472</v>
      </c>
      <c r="D101" s="8" t="s">
        <v>1474</v>
      </c>
      <c r="E101" s="7">
        <v>25</v>
      </c>
      <c r="F101" s="21">
        <f t="shared" si="2"/>
        <v>3.8828967642526961E-2</v>
      </c>
      <c r="G101" s="20">
        <f t="shared" si="3"/>
        <v>1</v>
      </c>
      <c r="H101" s="18">
        <v>1</v>
      </c>
      <c r="I101" s="20">
        <v>1</v>
      </c>
      <c r="J101" s="18"/>
    </row>
    <row r="102" spans="1:10" x14ac:dyDescent="0.2">
      <c r="A102" s="18" t="s">
        <v>1398</v>
      </c>
      <c r="B102" s="10">
        <v>8906</v>
      </c>
      <c r="C102" s="12" t="s">
        <v>1472</v>
      </c>
      <c r="D102" s="8" t="s">
        <v>1475</v>
      </c>
      <c r="E102" s="7">
        <v>35</v>
      </c>
      <c r="F102" s="21">
        <f t="shared" si="2"/>
        <v>3.8828967642526961E-2</v>
      </c>
      <c r="G102" s="20">
        <f t="shared" si="3"/>
        <v>1</v>
      </c>
      <c r="H102" s="18">
        <v>1</v>
      </c>
      <c r="I102" s="20">
        <v>1</v>
      </c>
      <c r="J102" s="18"/>
    </row>
    <row r="103" spans="1:10" x14ac:dyDescent="0.2">
      <c r="A103" s="18" t="s">
        <v>1398</v>
      </c>
      <c r="B103" s="10">
        <v>8906</v>
      </c>
      <c r="C103" s="12" t="s">
        <v>1472</v>
      </c>
      <c r="D103" s="8" t="s">
        <v>1476</v>
      </c>
      <c r="E103" s="7">
        <v>35</v>
      </c>
      <c r="F103" s="21">
        <f t="shared" si="2"/>
        <v>3.8828967642526961E-2</v>
      </c>
      <c r="G103" s="20">
        <f t="shared" si="3"/>
        <v>1</v>
      </c>
      <c r="H103" s="18">
        <v>1</v>
      </c>
      <c r="I103" s="20">
        <v>1</v>
      </c>
      <c r="J103" s="18"/>
    </row>
    <row r="104" spans="1:10" x14ac:dyDescent="0.2">
      <c r="A104" s="18" t="s">
        <v>1398</v>
      </c>
      <c r="B104" s="10">
        <v>10190</v>
      </c>
      <c r="C104" s="12" t="s">
        <v>1477</v>
      </c>
      <c r="D104" s="8" t="s">
        <v>18</v>
      </c>
      <c r="E104" s="7">
        <v>8</v>
      </c>
      <c r="F104" s="21">
        <f t="shared" si="2"/>
        <v>3.8828967642526961E-2</v>
      </c>
      <c r="G104" s="20">
        <f t="shared" si="3"/>
        <v>0</v>
      </c>
      <c r="H104" s="18">
        <v>0</v>
      </c>
      <c r="I104" s="20">
        <v>0</v>
      </c>
      <c r="J104" s="18"/>
    </row>
    <row r="105" spans="1:10" x14ac:dyDescent="0.2">
      <c r="A105" s="18" t="s">
        <v>1398</v>
      </c>
      <c r="B105" s="10">
        <v>10464</v>
      </c>
      <c r="C105" s="12" t="s">
        <v>1478</v>
      </c>
      <c r="D105" s="8" t="s">
        <v>1479</v>
      </c>
      <c r="E105" s="7">
        <v>46</v>
      </c>
      <c r="F105" s="21">
        <f t="shared" si="2"/>
        <v>3.8828967642526961E-2</v>
      </c>
      <c r="G105" s="20">
        <f t="shared" si="3"/>
        <v>2</v>
      </c>
      <c r="H105" s="18">
        <v>2</v>
      </c>
      <c r="I105" s="20">
        <v>2</v>
      </c>
      <c r="J105" s="18"/>
    </row>
    <row r="106" spans="1:10" x14ac:dyDescent="0.2">
      <c r="A106" s="18" t="s">
        <v>1398</v>
      </c>
      <c r="B106" s="10">
        <v>10464</v>
      </c>
      <c r="C106" s="12" t="s">
        <v>1478</v>
      </c>
      <c r="D106" s="8" t="s">
        <v>1480</v>
      </c>
      <c r="E106" s="7">
        <v>47</v>
      </c>
      <c r="F106" s="21">
        <f t="shared" si="2"/>
        <v>3.8828967642526961E-2</v>
      </c>
      <c r="G106" s="20">
        <f t="shared" si="3"/>
        <v>2</v>
      </c>
      <c r="H106" s="18">
        <v>2</v>
      </c>
      <c r="I106" s="20">
        <v>2</v>
      </c>
      <c r="J106" s="18"/>
    </row>
    <row r="107" spans="1:10" x14ac:dyDescent="0.2">
      <c r="A107" s="18" t="s">
        <v>1398</v>
      </c>
      <c r="B107" s="10">
        <v>10464</v>
      </c>
      <c r="C107" s="12" t="s">
        <v>1478</v>
      </c>
      <c r="D107" s="8" t="s">
        <v>1481</v>
      </c>
      <c r="E107" s="7">
        <v>47</v>
      </c>
      <c r="F107" s="21">
        <f t="shared" si="2"/>
        <v>3.8828967642526961E-2</v>
      </c>
      <c r="G107" s="20">
        <f t="shared" si="3"/>
        <v>2</v>
      </c>
      <c r="H107" s="18">
        <v>2</v>
      </c>
      <c r="I107" s="20">
        <v>2</v>
      </c>
      <c r="J107" s="18"/>
    </row>
    <row r="108" spans="1:10" x14ac:dyDescent="0.2">
      <c r="A108" s="18" t="s">
        <v>1398</v>
      </c>
      <c r="B108" s="10">
        <v>10617</v>
      </c>
      <c r="C108" s="12" t="s">
        <v>1482</v>
      </c>
      <c r="D108" s="8" t="s">
        <v>18</v>
      </c>
      <c r="E108" s="7">
        <v>1</v>
      </c>
      <c r="F108" s="21">
        <f t="shared" si="2"/>
        <v>3.8828967642526961E-2</v>
      </c>
      <c r="G108" s="20">
        <f t="shared" si="3"/>
        <v>0</v>
      </c>
      <c r="H108" s="18">
        <v>0</v>
      </c>
      <c r="I108" s="20">
        <v>0</v>
      </c>
      <c r="J108" s="18"/>
    </row>
    <row r="109" spans="1:10" x14ac:dyDescent="0.2">
      <c r="A109" s="18" t="s">
        <v>1398</v>
      </c>
      <c r="B109" s="10">
        <v>10619</v>
      </c>
      <c r="C109" s="12" t="s">
        <v>1483</v>
      </c>
      <c r="D109" s="8" t="s">
        <v>1484</v>
      </c>
      <c r="E109" s="7">
        <v>2</v>
      </c>
      <c r="F109" s="21">
        <f t="shared" si="2"/>
        <v>3.8828967642526961E-2</v>
      </c>
      <c r="G109" s="20">
        <f t="shared" si="3"/>
        <v>0</v>
      </c>
      <c r="H109" s="18">
        <v>0</v>
      </c>
      <c r="I109" s="20">
        <v>0</v>
      </c>
      <c r="J109" s="18"/>
    </row>
    <row r="110" spans="1:10" x14ac:dyDescent="0.2">
      <c r="A110" s="18" t="s">
        <v>1398</v>
      </c>
      <c r="B110" s="10">
        <v>10620</v>
      </c>
      <c r="C110" s="12" t="s">
        <v>1485</v>
      </c>
      <c r="D110" s="8" t="s">
        <v>18</v>
      </c>
      <c r="E110" s="7">
        <v>4</v>
      </c>
      <c r="F110" s="21">
        <f t="shared" si="2"/>
        <v>3.8828967642526961E-2</v>
      </c>
      <c r="G110" s="20">
        <f t="shared" si="3"/>
        <v>0</v>
      </c>
      <c r="H110" s="18">
        <v>0</v>
      </c>
      <c r="I110" s="20">
        <v>0</v>
      </c>
      <c r="J110" s="18"/>
    </row>
    <row r="111" spans="1:10" x14ac:dyDescent="0.2">
      <c r="A111" s="18" t="s">
        <v>1398</v>
      </c>
      <c r="B111" s="10">
        <v>10621</v>
      </c>
      <c r="C111" s="12" t="s">
        <v>1486</v>
      </c>
      <c r="D111" s="8" t="s">
        <v>18</v>
      </c>
      <c r="E111" s="7">
        <v>3</v>
      </c>
      <c r="F111" s="21">
        <f t="shared" si="2"/>
        <v>3.8828967642526961E-2</v>
      </c>
      <c r="G111" s="20">
        <f t="shared" si="3"/>
        <v>0</v>
      </c>
      <c r="H111" s="18">
        <v>0</v>
      </c>
      <c r="I111" s="20">
        <v>0</v>
      </c>
      <c r="J111" s="18"/>
    </row>
    <row r="112" spans="1:10" x14ac:dyDescent="0.2">
      <c r="A112" s="18" t="s">
        <v>1398</v>
      </c>
      <c r="B112" s="10">
        <v>10725</v>
      </c>
      <c r="C112" s="12" t="s">
        <v>1487</v>
      </c>
      <c r="D112" s="8" t="s">
        <v>1488</v>
      </c>
      <c r="E112" s="7">
        <v>7</v>
      </c>
      <c r="F112" s="21">
        <f t="shared" si="2"/>
        <v>3.8828967642526961E-2</v>
      </c>
      <c r="G112" s="20">
        <f t="shared" si="3"/>
        <v>0</v>
      </c>
      <c r="H112" s="18">
        <v>0</v>
      </c>
      <c r="I112" s="20">
        <v>0</v>
      </c>
      <c r="J112" s="18"/>
    </row>
    <row r="113" spans="1:10" x14ac:dyDescent="0.2">
      <c r="A113" s="18" t="s">
        <v>1398</v>
      </c>
      <c r="B113" s="10">
        <v>10725</v>
      </c>
      <c r="C113" s="12" t="s">
        <v>1487</v>
      </c>
      <c r="D113" s="8" t="s">
        <v>1489</v>
      </c>
      <c r="E113" s="7">
        <v>9</v>
      </c>
      <c r="F113" s="21">
        <f t="shared" si="2"/>
        <v>3.8828967642526961E-2</v>
      </c>
      <c r="G113" s="20">
        <f t="shared" si="3"/>
        <v>0</v>
      </c>
      <c r="H113" s="18">
        <v>0</v>
      </c>
      <c r="I113" s="20">
        <v>0</v>
      </c>
      <c r="J113" s="18"/>
    </row>
    <row r="114" spans="1:10" x14ac:dyDescent="0.2">
      <c r="A114" s="18" t="s">
        <v>1398</v>
      </c>
      <c r="B114" s="10">
        <v>10725</v>
      </c>
      <c r="C114" s="12" t="s">
        <v>1487</v>
      </c>
      <c r="D114" s="8" t="s">
        <v>1490</v>
      </c>
      <c r="E114" s="7">
        <v>8</v>
      </c>
      <c r="F114" s="21">
        <f t="shared" si="2"/>
        <v>3.8828967642526961E-2</v>
      </c>
      <c r="G114" s="20">
        <f t="shared" si="3"/>
        <v>0</v>
      </c>
      <c r="H114" s="18">
        <v>0</v>
      </c>
      <c r="I114" s="20">
        <v>0</v>
      </c>
      <c r="J114" s="18"/>
    </row>
    <row r="115" spans="1:10" x14ac:dyDescent="0.2">
      <c r="A115" s="18" t="s">
        <v>1398</v>
      </c>
      <c r="B115" s="10">
        <v>50292</v>
      </c>
      <c r="C115" s="12" t="s">
        <v>1491</v>
      </c>
      <c r="D115" s="8" t="s">
        <v>586</v>
      </c>
      <c r="E115" s="7">
        <v>21</v>
      </c>
      <c r="F115" s="21">
        <f t="shared" si="2"/>
        <v>3.8828967642526961E-2</v>
      </c>
      <c r="G115" s="20">
        <f t="shared" si="3"/>
        <v>1</v>
      </c>
      <c r="H115" s="18">
        <v>1</v>
      </c>
      <c r="I115" s="20">
        <v>1</v>
      </c>
      <c r="J115" s="18"/>
    </row>
    <row r="116" spans="1:10" x14ac:dyDescent="0.2">
      <c r="A116" s="18" t="s">
        <v>1398</v>
      </c>
      <c r="B116" s="10">
        <v>50292</v>
      </c>
      <c r="C116" s="12" t="s">
        <v>1491</v>
      </c>
      <c r="D116" s="8" t="s">
        <v>451</v>
      </c>
      <c r="E116" s="7">
        <v>25</v>
      </c>
      <c r="F116" s="21">
        <f t="shared" si="2"/>
        <v>3.8828967642526961E-2</v>
      </c>
      <c r="G116" s="20">
        <f t="shared" si="3"/>
        <v>1</v>
      </c>
      <c r="H116" s="18">
        <v>1</v>
      </c>
      <c r="I116" s="20">
        <v>1</v>
      </c>
      <c r="J116" s="18"/>
    </row>
    <row r="117" spans="1:10" x14ac:dyDescent="0.2">
      <c r="A117" s="18" t="s">
        <v>1398</v>
      </c>
      <c r="B117" s="10">
        <v>50292</v>
      </c>
      <c r="C117" s="12" t="s">
        <v>1491</v>
      </c>
      <c r="D117" s="8" t="s">
        <v>587</v>
      </c>
      <c r="E117" s="7">
        <v>1</v>
      </c>
      <c r="F117" s="21">
        <f t="shared" si="2"/>
        <v>3.8828967642526961E-2</v>
      </c>
      <c r="G117" s="20">
        <f t="shared" si="3"/>
        <v>0</v>
      </c>
      <c r="H117" s="18">
        <v>0</v>
      </c>
      <c r="I117" s="20">
        <v>0</v>
      </c>
      <c r="J117" s="18"/>
    </row>
    <row r="118" spans="1:10" x14ac:dyDescent="0.2">
      <c r="A118" s="18" t="s">
        <v>1398</v>
      </c>
      <c r="B118" s="10">
        <v>50292</v>
      </c>
      <c r="C118" s="12" t="s">
        <v>1491</v>
      </c>
      <c r="D118" s="8" t="s">
        <v>588</v>
      </c>
      <c r="E118" s="7">
        <v>2</v>
      </c>
      <c r="F118" s="21">
        <f t="shared" si="2"/>
        <v>3.8828967642526961E-2</v>
      </c>
      <c r="G118" s="20">
        <f t="shared" si="3"/>
        <v>0</v>
      </c>
      <c r="H118" s="18">
        <v>0</v>
      </c>
      <c r="I118" s="20">
        <v>0</v>
      </c>
      <c r="J118" s="18"/>
    </row>
    <row r="119" spans="1:10" x14ac:dyDescent="0.2">
      <c r="A119" s="18" t="s">
        <v>1398</v>
      </c>
      <c r="B119" s="10">
        <v>50449</v>
      </c>
      <c r="C119" s="12" t="s">
        <v>1492</v>
      </c>
      <c r="D119" s="8" t="s">
        <v>18</v>
      </c>
      <c r="E119" s="7">
        <v>14</v>
      </c>
      <c r="F119" s="21">
        <f t="shared" si="2"/>
        <v>3.8828967642526961E-2</v>
      </c>
      <c r="G119" s="20">
        <f t="shared" si="3"/>
        <v>1</v>
      </c>
      <c r="H119" s="18">
        <v>1</v>
      </c>
      <c r="I119" s="20">
        <v>1</v>
      </c>
      <c r="J119" s="18"/>
    </row>
    <row r="120" spans="1:10" x14ac:dyDescent="0.2">
      <c r="A120" s="18" t="s">
        <v>1398</v>
      </c>
      <c r="B120" s="10">
        <v>50450</v>
      </c>
      <c r="C120" s="12" t="s">
        <v>1493</v>
      </c>
      <c r="D120" s="8" t="s">
        <v>18</v>
      </c>
      <c r="E120" s="7">
        <v>12</v>
      </c>
      <c r="F120" s="21">
        <f t="shared" si="2"/>
        <v>3.8828967642526961E-2</v>
      </c>
      <c r="G120" s="20">
        <f t="shared" si="3"/>
        <v>0</v>
      </c>
      <c r="H120" s="18">
        <v>0</v>
      </c>
      <c r="I120" s="20">
        <v>0</v>
      </c>
      <c r="J120" s="18"/>
    </row>
    <row r="121" spans="1:10" x14ac:dyDescent="0.2">
      <c r="A121" s="18" t="s">
        <v>1398</v>
      </c>
      <c r="B121" s="10">
        <v>50451</v>
      </c>
      <c r="C121" s="12" t="s">
        <v>1494</v>
      </c>
      <c r="D121" s="8" t="s">
        <v>18</v>
      </c>
      <c r="E121" s="7">
        <v>20</v>
      </c>
      <c r="F121" s="21">
        <f t="shared" si="2"/>
        <v>3.8828967642526961E-2</v>
      </c>
      <c r="G121" s="20">
        <f t="shared" si="3"/>
        <v>1</v>
      </c>
      <c r="H121" s="18">
        <v>1</v>
      </c>
      <c r="I121" s="20">
        <v>1</v>
      </c>
      <c r="J121" s="18"/>
    </row>
    <row r="122" spans="1:10" x14ac:dyDescent="0.2">
      <c r="A122" s="18" t="s">
        <v>1398</v>
      </c>
      <c r="B122" s="10">
        <v>50458</v>
      </c>
      <c r="C122" s="12" t="s">
        <v>1495</v>
      </c>
      <c r="D122" s="8" t="s">
        <v>18</v>
      </c>
      <c r="E122" s="7">
        <v>18</v>
      </c>
      <c r="F122" s="21">
        <f t="shared" si="2"/>
        <v>3.8828967642526961E-2</v>
      </c>
      <c r="G122" s="20">
        <f t="shared" si="3"/>
        <v>1</v>
      </c>
      <c r="H122" s="18">
        <v>1</v>
      </c>
      <c r="I122" s="20">
        <v>1</v>
      </c>
      <c r="J122" s="18"/>
    </row>
    <row r="123" spans="1:10" x14ac:dyDescent="0.2">
      <c r="A123" s="18" t="s">
        <v>1398</v>
      </c>
      <c r="B123" s="10">
        <v>50744</v>
      </c>
      <c r="C123" s="12" t="s">
        <v>1496</v>
      </c>
      <c r="D123" s="8" t="s">
        <v>1484</v>
      </c>
      <c r="E123" s="7">
        <v>5</v>
      </c>
      <c r="F123" s="21">
        <f t="shared" si="2"/>
        <v>3.8828967642526961E-2</v>
      </c>
      <c r="G123" s="20">
        <f t="shared" si="3"/>
        <v>0</v>
      </c>
      <c r="H123" s="18">
        <v>0</v>
      </c>
      <c r="I123" s="20">
        <v>0</v>
      </c>
      <c r="J123" s="18"/>
    </row>
    <row r="124" spans="1:10" x14ac:dyDescent="0.2">
      <c r="A124" s="18" t="s">
        <v>1398</v>
      </c>
      <c r="B124" s="10">
        <v>50978</v>
      </c>
      <c r="C124" s="12" t="s">
        <v>1497</v>
      </c>
      <c r="D124" s="8" t="s">
        <v>1498</v>
      </c>
      <c r="E124" s="7">
        <v>3</v>
      </c>
      <c r="F124" s="21">
        <f t="shared" si="2"/>
        <v>3.8828967642526961E-2</v>
      </c>
      <c r="G124" s="20">
        <f t="shared" si="3"/>
        <v>0</v>
      </c>
      <c r="H124" s="18">
        <v>0</v>
      </c>
      <c r="I124" s="20">
        <v>0</v>
      </c>
      <c r="J124" s="18"/>
    </row>
    <row r="125" spans="1:10" x14ac:dyDescent="0.2">
      <c r="A125" s="18" t="s">
        <v>1398</v>
      </c>
      <c r="B125" s="10">
        <v>50978</v>
      </c>
      <c r="C125" s="12" t="s">
        <v>1497</v>
      </c>
      <c r="D125" s="8" t="s">
        <v>1499</v>
      </c>
      <c r="E125" s="7">
        <v>3</v>
      </c>
      <c r="F125" s="21">
        <f t="shared" si="2"/>
        <v>3.8828967642526961E-2</v>
      </c>
      <c r="G125" s="20">
        <f t="shared" si="3"/>
        <v>0</v>
      </c>
      <c r="H125" s="18">
        <v>0</v>
      </c>
      <c r="I125" s="20">
        <v>0</v>
      </c>
      <c r="J125" s="18"/>
    </row>
    <row r="126" spans="1:10" x14ac:dyDescent="0.2">
      <c r="A126" s="18" t="s">
        <v>1398</v>
      </c>
      <c r="B126" s="10">
        <v>52056</v>
      </c>
      <c r="C126" s="12" t="s">
        <v>1500</v>
      </c>
      <c r="D126" s="8" t="s">
        <v>1501</v>
      </c>
      <c r="E126" s="7">
        <v>73</v>
      </c>
      <c r="F126" s="21">
        <f t="shared" si="2"/>
        <v>3.8828967642526961E-2</v>
      </c>
      <c r="G126" s="20">
        <f t="shared" si="3"/>
        <v>3</v>
      </c>
      <c r="H126" s="18">
        <v>3</v>
      </c>
      <c r="I126" s="20">
        <v>3</v>
      </c>
      <c r="J126" s="18"/>
    </row>
    <row r="127" spans="1:10" x14ac:dyDescent="0.2">
      <c r="A127" s="18" t="s">
        <v>1398</v>
      </c>
      <c r="B127" s="10">
        <v>54034</v>
      </c>
      <c r="C127" s="12" t="s">
        <v>1502</v>
      </c>
      <c r="D127" s="8" t="s">
        <v>1503</v>
      </c>
      <c r="E127" s="7">
        <v>0</v>
      </c>
      <c r="F127" s="21">
        <f t="shared" si="2"/>
        <v>3.8828967642526961E-2</v>
      </c>
      <c r="G127" s="20">
        <f t="shared" si="3"/>
        <v>0</v>
      </c>
      <c r="H127" s="18">
        <v>0</v>
      </c>
      <c r="I127" s="20">
        <v>0</v>
      </c>
      <c r="J127" s="18"/>
    </row>
    <row r="128" spans="1:10" x14ac:dyDescent="0.2">
      <c r="A128" s="18" t="s">
        <v>1398</v>
      </c>
      <c r="B128" s="10">
        <v>54041</v>
      </c>
      <c r="C128" s="12" t="s">
        <v>1504</v>
      </c>
      <c r="D128" s="8" t="s">
        <v>1505</v>
      </c>
      <c r="E128" s="7">
        <v>22</v>
      </c>
      <c r="F128" s="21">
        <f t="shared" si="2"/>
        <v>3.8828967642526961E-2</v>
      </c>
      <c r="G128" s="20">
        <f t="shared" si="3"/>
        <v>1</v>
      </c>
      <c r="H128" s="18">
        <v>1</v>
      </c>
      <c r="I128" s="20">
        <v>1</v>
      </c>
      <c r="J128" s="18"/>
    </row>
    <row r="129" spans="1:10" x14ac:dyDescent="0.2">
      <c r="A129" s="18" t="s">
        <v>1398</v>
      </c>
      <c r="B129" s="10">
        <v>54041</v>
      </c>
      <c r="C129" s="12" t="s">
        <v>1504</v>
      </c>
      <c r="D129" s="8" t="s">
        <v>1506</v>
      </c>
      <c r="E129" s="7">
        <v>48</v>
      </c>
      <c r="F129" s="21">
        <f t="shared" si="2"/>
        <v>3.8828967642526961E-2</v>
      </c>
      <c r="G129" s="20">
        <f t="shared" si="3"/>
        <v>2</v>
      </c>
      <c r="H129" s="18">
        <v>2</v>
      </c>
      <c r="I129" s="20">
        <v>2</v>
      </c>
      <c r="J129" s="18"/>
    </row>
    <row r="130" spans="1:10" x14ac:dyDescent="0.2">
      <c r="A130" s="18" t="s">
        <v>1398</v>
      </c>
      <c r="B130" s="10">
        <v>54041</v>
      </c>
      <c r="C130" s="12" t="s">
        <v>1504</v>
      </c>
      <c r="D130" s="8" t="s">
        <v>1507</v>
      </c>
      <c r="E130" s="7">
        <v>19</v>
      </c>
      <c r="F130" s="21">
        <f t="shared" si="2"/>
        <v>3.8828967642526961E-2</v>
      </c>
      <c r="G130" s="20">
        <f t="shared" si="3"/>
        <v>1</v>
      </c>
      <c r="H130" s="18">
        <v>1</v>
      </c>
      <c r="I130" s="20">
        <v>1</v>
      </c>
      <c r="J130" s="18"/>
    </row>
    <row r="131" spans="1:10" x14ac:dyDescent="0.2">
      <c r="A131" s="18" t="s">
        <v>1398</v>
      </c>
      <c r="B131" s="10">
        <v>54076</v>
      </c>
      <c r="C131" s="12" t="s">
        <v>1508</v>
      </c>
      <c r="D131" s="8" t="s">
        <v>18</v>
      </c>
      <c r="E131" s="7">
        <v>8</v>
      </c>
      <c r="F131" s="21">
        <f t="shared" si="2"/>
        <v>3.8828967642526961E-2</v>
      </c>
      <c r="G131" s="20">
        <f t="shared" si="3"/>
        <v>0</v>
      </c>
      <c r="H131" s="18">
        <v>0</v>
      </c>
      <c r="I131" s="20">
        <v>0</v>
      </c>
      <c r="J131" s="18"/>
    </row>
    <row r="132" spans="1:10" x14ac:dyDescent="0.2">
      <c r="A132" s="18" t="s">
        <v>1398</v>
      </c>
      <c r="B132" s="10">
        <v>54114</v>
      </c>
      <c r="C132" s="12" t="s">
        <v>1509</v>
      </c>
      <c r="D132" s="8" t="s">
        <v>586</v>
      </c>
      <c r="E132" s="7">
        <v>11</v>
      </c>
      <c r="F132" s="21">
        <f t="shared" si="2"/>
        <v>3.8828967642526961E-2</v>
      </c>
      <c r="G132" s="20">
        <f t="shared" si="3"/>
        <v>0</v>
      </c>
      <c r="H132" s="18">
        <v>0</v>
      </c>
      <c r="I132" s="20">
        <v>0</v>
      </c>
      <c r="J132" s="18"/>
    </row>
    <row r="133" spans="1:10" x14ac:dyDescent="0.2">
      <c r="A133" s="18" t="s">
        <v>1398</v>
      </c>
      <c r="B133" s="10">
        <v>54114</v>
      </c>
      <c r="C133" s="12" t="s">
        <v>1509</v>
      </c>
      <c r="D133" s="8" t="s">
        <v>451</v>
      </c>
      <c r="E133" s="7">
        <v>12</v>
      </c>
      <c r="F133" s="21">
        <f t="shared" si="2"/>
        <v>3.8828967642526961E-2</v>
      </c>
      <c r="G133" s="20">
        <f t="shared" si="3"/>
        <v>0</v>
      </c>
      <c r="H133" s="18">
        <v>0</v>
      </c>
      <c r="I133" s="20">
        <v>0</v>
      </c>
      <c r="J133" s="18"/>
    </row>
    <row r="134" spans="1:10" x14ac:dyDescent="0.2">
      <c r="A134" s="18" t="s">
        <v>1398</v>
      </c>
      <c r="B134" s="10">
        <v>54131</v>
      </c>
      <c r="C134" s="12" t="s">
        <v>1510</v>
      </c>
      <c r="D134" s="8" t="s">
        <v>1511</v>
      </c>
      <c r="E134" s="7">
        <v>2</v>
      </c>
      <c r="F134" s="21">
        <f t="shared" si="2"/>
        <v>3.8828967642526961E-2</v>
      </c>
      <c r="G134" s="20">
        <f t="shared" si="3"/>
        <v>0</v>
      </c>
      <c r="H134" s="18">
        <v>0</v>
      </c>
      <c r="I134" s="20">
        <v>0</v>
      </c>
      <c r="J134" s="18"/>
    </row>
    <row r="135" spans="1:10" x14ac:dyDescent="0.2">
      <c r="A135" s="18" t="s">
        <v>1398</v>
      </c>
      <c r="B135" s="10">
        <v>54149</v>
      </c>
      <c r="C135" s="12" t="s">
        <v>1512</v>
      </c>
      <c r="D135" s="8" t="s">
        <v>18</v>
      </c>
      <c r="E135" s="7">
        <v>40</v>
      </c>
      <c r="F135" s="21">
        <f t="shared" si="2"/>
        <v>3.8828967642526961E-2</v>
      </c>
      <c r="G135" s="20">
        <f t="shared" si="3"/>
        <v>2</v>
      </c>
      <c r="H135" s="18">
        <v>2</v>
      </c>
      <c r="I135" s="20">
        <v>2</v>
      </c>
      <c r="J135" s="18"/>
    </row>
    <row r="136" spans="1:10" x14ac:dyDescent="0.2">
      <c r="A136" s="18" t="s">
        <v>1398</v>
      </c>
      <c r="B136" s="10">
        <v>54547</v>
      </c>
      <c r="C136" s="12" t="s">
        <v>47</v>
      </c>
      <c r="D136" s="8" t="s">
        <v>18</v>
      </c>
      <c r="E136" s="7">
        <v>23</v>
      </c>
      <c r="F136" s="21">
        <f t="shared" si="2"/>
        <v>3.8828967642526961E-2</v>
      </c>
      <c r="G136" s="20">
        <f t="shared" si="3"/>
        <v>1</v>
      </c>
      <c r="H136" s="18">
        <v>1</v>
      </c>
      <c r="I136" s="20">
        <v>1</v>
      </c>
      <c r="J136" s="18"/>
    </row>
    <row r="137" spans="1:10" x14ac:dyDescent="0.2">
      <c r="A137" s="18" t="s">
        <v>1398</v>
      </c>
      <c r="B137" s="10">
        <v>54547</v>
      </c>
      <c r="C137" s="12" t="s">
        <v>47</v>
      </c>
      <c r="D137" s="8" t="s">
        <v>15</v>
      </c>
      <c r="E137" s="7">
        <v>23</v>
      </c>
      <c r="F137" s="21">
        <f t="shared" si="2"/>
        <v>3.8828967642526961E-2</v>
      </c>
      <c r="G137" s="20">
        <f t="shared" si="3"/>
        <v>1</v>
      </c>
      <c r="H137" s="18">
        <v>1</v>
      </c>
      <c r="I137" s="20">
        <v>1</v>
      </c>
      <c r="J137" s="18"/>
    </row>
    <row r="138" spans="1:10" x14ac:dyDescent="0.2">
      <c r="A138" s="18" t="s">
        <v>1398</v>
      </c>
      <c r="B138" s="10">
        <v>54547</v>
      </c>
      <c r="C138" s="12" t="s">
        <v>47</v>
      </c>
      <c r="D138" s="8" t="s">
        <v>16</v>
      </c>
      <c r="E138" s="7">
        <v>24</v>
      </c>
      <c r="F138" s="21">
        <f t="shared" si="2"/>
        <v>3.8828967642526961E-2</v>
      </c>
      <c r="G138" s="20">
        <f t="shared" si="3"/>
        <v>1</v>
      </c>
      <c r="H138" s="18">
        <v>1</v>
      </c>
      <c r="I138" s="20">
        <v>1</v>
      </c>
      <c r="J138" s="18"/>
    </row>
    <row r="139" spans="1:10" x14ac:dyDescent="0.2">
      <c r="A139" s="18" t="s">
        <v>1398</v>
      </c>
      <c r="B139" s="10">
        <v>54547</v>
      </c>
      <c r="C139" s="12" t="s">
        <v>47</v>
      </c>
      <c r="D139" s="8" t="s">
        <v>23</v>
      </c>
      <c r="E139" s="7">
        <v>24</v>
      </c>
      <c r="F139" s="21">
        <f t="shared" ref="F139:F193" si="4">126/$E$195</f>
        <v>3.8828967642526961E-2</v>
      </c>
      <c r="G139" s="20">
        <f t="shared" ref="G139:G193" si="5">ROUND(E139*F139, 0)</f>
        <v>1</v>
      </c>
      <c r="H139" s="18">
        <v>1</v>
      </c>
      <c r="I139" s="20">
        <v>1</v>
      </c>
      <c r="J139" s="18"/>
    </row>
    <row r="140" spans="1:10" x14ac:dyDescent="0.2">
      <c r="A140" s="18" t="s">
        <v>1398</v>
      </c>
      <c r="B140" s="10">
        <v>54574</v>
      </c>
      <c r="C140" s="12" t="s">
        <v>1513</v>
      </c>
      <c r="D140" s="8" t="s">
        <v>1484</v>
      </c>
      <c r="E140" s="7">
        <v>1</v>
      </c>
      <c r="F140" s="21">
        <f t="shared" si="4"/>
        <v>3.8828967642526961E-2</v>
      </c>
      <c r="G140" s="20">
        <f t="shared" si="5"/>
        <v>0</v>
      </c>
      <c r="H140" s="18">
        <v>0</v>
      </c>
      <c r="I140" s="20">
        <v>0</v>
      </c>
      <c r="J140" s="18"/>
    </row>
    <row r="141" spans="1:10" x14ac:dyDescent="0.2">
      <c r="A141" s="18" t="s">
        <v>1398</v>
      </c>
      <c r="B141" s="10">
        <v>54574</v>
      </c>
      <c r="C141" s="12" t="s">
        <v>1513</v>
      </c>
      <c r="D141" s="8" t="s">
        <v>1514</v>
      </c>
      <c r="E141" s="7">
        <v>1</v>
      </c>
      <c r="F141" s="21">
        <f t="shared" si="4"/>
        <v>3.8828967642526961E-2</v>
      </c>
      <c r="G141" s="20">
        <f t="shared" si="5"/>
        <v>0</v>
      </c>
      <c r="H141" s="18">
        <v>0</v>
      </c>
      <c r="I141" s="20">
        <v>0</v>
      </c>
      <c r="J141" s="18"/>
    </row>
    <row r="142" spans="1:10" x14ac:dyDescent="0.2">
      <c r="A142" s="18" t="s">
        <v>1398</v>
      </c>
      <c r="B142" s="10">
        <v>54592</v>
      </c>
      <c r="C142" s="12" t="s">
        <v>1515</v>
      </c>
      <c r="D142" s="8" t="s">
        <v>935</v>
      </c>
      <c r="E142" s="7">
        <v>3</v>
      </c>
      <c r="F142" s="21">
        <f t="shared" si="4"/>
        <v>3.8828967642526961E-2</v>
      </c>
      <c r="G142" s="20">
        <f t="shared" si="5"/>
        <v>0</v>
      </c>
      <c r="H142" s="18">
        <v>0</v>
      </c>
      <c r="I142" s="20">
        <v>0</v>
      </c>
      <c r="J142" s="18"/>
    </row>
    <row r="143" spans="1:10" x14ac:dyDescent="0.2">
      <c r="A143" s="18" t="s">
        <v>1398</v>
      </c>
      <c r="B143" s="10">
        <v>54593</v>
      </c>
      <c r="C143" s="12" t="s">
        <v>1516</v>
      </c>
      <c r="D143" s="8" t="s">
        <v>18</v>
      </c>
      <c r="E143" s="7">
        <v>7</v>
      </c>
      <c r="F143" s="21">
        <f t="shared" si="4"/>
        <v>3.8828967642526961E-2</v>
      </c>
      <c r="G143" s="20">
        <f t="shared" si="5"/>
        <v>0</v>
      </c>
      <c r="H143" s="18">
        <v>0</v>
      </c>
      <c r="I143" s="20">
        <v>0</v>
      </c>
      <c r="J143" s="18"/>
    </row>
    <row r="144" spans="1:10" x14ac:dyDescent="0.2">
      <c r="A144" s="18" t="s">
        <v>1398</v>
      </c>
      <c r="B144" s="10">
        <v>54914</v>
      </c>
      <c r="C144" s="12" t="s">
        <v>1517</v>
      </c>
      <c r="D144" s="8" t="s">
        <v>18</v>
      </c>
      <c r="E144" s="7">
        <v>9</v>
      </c>
      <c r="F144" s="21">
        <f t="shared" si="4"/>
        <v>3.8828967642526961E-2</v>
      </c>
      <c r="G144" s="20">
        <f t="shared" si="5"/>
        <v>0</v>
      </c>
      <c r="H144" s="18">
        <v>0</v>
      </c>
      <c r="I144" s="20">
        <v>0</v>
      </c>
      <c r="J144" s="18"/>
    </row>
    <row r="145" spans="1:10" x14ac:dyDescent="0.2">
      <c r="A145" s="18" t="s">
        <v>1398</v>
      </c>
      <c r="B145" s="10">
        <v>54914</v>
      </c>
      <c r="C145" s="12" t="s">
        <v>1517</v>
      </c>
      <c r="D145" s="8" t="s">
        <v>15</v>
      </c>
      <c r="E145" s="7">
        <v>9</v>
      </c>
      <c r="F145" s="21">
        <f t="shared" si="4"/>
        <v>3.8828967642526961E-2</v>
      </c>
      <c r="G145" s="20">
        <f t="shared" si="5"/>
        <v>0</v>
      </c>
      <c r="H145" s="18">
        <v>0</v>
      </c>
      <c r="I145" s="20">
        <v>0</v>
      </c>
      <c r="J145" s="18"/>
    </row>
    <row r="146" spans="1:10" x14ac:dyDescent="0.2">
      <c r="A146" s="18" t="s">
        <v>1398</v>
      </c>
      <c r="B146" s="10">
        <v>55243</v>
      </c>
      <c r="C146" s="12" t="s">
        <v>1518</v>
      </c>
      <c r="D146" s="8" t="s">
        <v>1519</v>
      </c>
      <c r="E146" s="7">
        <v>3</v>
      </c>
      <c r="F146" s="21">
        <f t="shared" si="4"/>
        <v>3.8828967642526961E-2</v>
      </c>
      <c r="G146" s="20">
        <f t="shared" si="5"/>
        <v>0</v>
      </c>
      <c r="H146" s="18">
        <v>0</v>
      </c>
      <c r="I146" s="20">
        <v>0</v>
      </c>
      <c r="J146" s="18"/>
    </row>
    <row r="147" spans="1:10" x14ac:dyDescent="0.2">
      <c r="A147" s="18" t="s">
        <v>1398</v>
      </c>
      <c r="B147" s="10">
        <v>55243</v>
      </c>
      <c r="C147" s="12" t="s">
        <v>1518</v>
      </c>
      <c r="D147" s="8" t="s">
        <v>1520</v>
      </c>
      <c r="E147" s="7">
        <v>3</v>
      </c>
      <c r="F147" s="21">
        <f t="shared" si="4"/>
        <v>3.8828967642526961E-2</v>
      </c>
      <c r="G147" s="20">
        <f t="shared" si="5"/>
        <v>0</v>
      </c>
      <c r="H147" s="18">
        <v>0</v>
      </c>
      <c r="I147" s="20">
        <v>0</v>
      </c>
      <c r="J147" s="18"/>
    </row>
    <row r="148" spans="1:10" x14ac:dyDescent="0.2">
      <c r="A148" s="18" t="s">
        <v>1398</v>
      </c>
      <c r="B148" s="10">
        <v>55243</v>
      </c>
      <c r="C148" s="12" t="s">
        <v>1518</v>
      </c>
      <c r="D148" s="8" t="s">
        <v>1521</v>
      </c>
      <c r="E148" s="7">
        <v>1</v>
      </c>
      <c r="F148" s="21">
        <f t="shared" si="4"/>
        <v>3.8828967642526961E-2</v>
      </c>
      <c r="G148" s="20">
        <f t="shared" si="5"/>
        <v>0</v>
      </c>
      <c r="H148" s="18">
        <v>0</v>
      </c>
      <c r="I148" s="20">
        <v>0</v>
      </c>
      <c r="J148" s="18"/>
    </row>
    <row r="149" spans="1:10" x14ac:dyDescent="0.2">
      <c r="A149" s="18" t="s">
        <v>1398</v>
      </c>
      <c r="B149" s="10">
        <v>55243</v>
      </c>
      <c r="C149" s="12" t="s">
        <v>1518</v>
      </c>
      <c r="D149" s="8" t="s">
        <v>1522</v>
      </c>
      <c r="E149" s="7">
        <v>1</v>
      </c>
      <c r="F149" s="21">
        <f t="shared" si="4"/>
        <v>3.8828967642526961E-2</v>
      </c>
      <c r="G149" s="20">
        <f t="shared" si="5"/>
        <v>0</v>
      </c>
      <c r="H149" s="18">
        <v>0</v>
      </c>
      <c r="I149" s="20">
        <v>0</v>
      </c>
      <c r="J149" s="18"/>
    </row>
    <row r="150" spans="1:10" x14ac:dyDescent="0.2">
      <c r="A150" s="18" t="s">
        <v>1398</v>
      </c>
      <c r="B150" s="10">
        <v>55243</v>
      </c>
      <c r="C150" s="12" t="s">
        <v>1518</v>
      </c>
      <c r="D150" s="8" t="s">
        <v>1523</v>
      </c>
      <c r="E150" s="7">
        <v>2</v>
      </c>
      <c r="F150" s="21">
        <f t="shared" si="4"/>
        <v>3.8828967642526961E-2</v>
      </c>
      <c r="G150" s="20">
        <f t="shared" si="5"/>
        <v>0</v>
      </c>
      <c r="H150" s="18">
        <v>0</v>
      </c>
      <c r="I150" s="20">
        <v>0</v>
      </c>
      <c r="J150" s="18"/>
    </row>
    <row r="151" spans="1:10" x14ac:dyDescent="0.2">
      <c r="A151" s="18" t="s">
        <v>1398</v>
      </c>
      <c r="B151" s="10">
        <v>55243</v>
      </c>
      <c r="C151" s="12" t="s">
        <v>1518</v>
      </c>
      <c r="D151" s="8" t="s">
        <v>1524</v>
      </c>
      <c r="E151" s="7">
        <v>2</v>
      </c>
      <c r="F151" s="21">
        <f t="shared" si="4"/>
        <v>3.8828967642526961E-2</v>
      </c>
      <c r="G151" s="20">
        <f t="shared" si="5"/>
        <v>0</v>
      </c>
      <c r="H151" s="18">
        <v>0</v>
      </c>
      <c r="I151" s="20">
        <v>0</v>
      </c>
      <c r="J151" s="18"/>
    </row>
    <row r="152" spans="1:10" x14ac:dyDescent="0.2">
      <c r="A152" s="18" t="s">
        <v>1398</v>
      </c>
      <c r="B152" s="10">
        <v>55243</v>
      </c>
      <c r="C152" s="12" t="s">
        <v>1518</v>
      </c>
      <c r="D152" s="8" t="s">
        <v>1525</v>
      </c>
      <c r="E152" s="7">
        <v>2</v>
      </c>
      <c r="F152" s="21">
        <f t="shared" si="4"/>
        <v>3.8828967642526961E-2</v>
      </c>
      <c r="G152" s="20">
        <f t="shared" si="5"/>
        <v>0</v>
      </c>
      <c r="H152" s="18">
        <v>0</v>
      </c>
      <c r="I152" s="20">
        <v>0</v>
      </c>
      <c r="J152" s="18"/>
    </row>
    <row r="153" spans="1:10" x14ac:dyDescent="0.2">
      <c r="A153" s="18" t="s">
        <v>1398</v>
      </c>
      <c r="B153" s="10">
        <v>55243</v>
      </c>
      <c r="C153" s="12" t="s">
        <v>1518</v>
      </c>
      <c r="D153" s="8" t="s">
        <v>1526</v>
      </c>
      <c r="E153" s="7">
        <v>2</v>
      </c>
      <c r="F153" s="21">
        <f t="shared" si="4"/>
        <v>3.8828967642526961E-2</v>
      </c>
      <c r="G153" s="20">
        <f t="shared" si="5"/>
        <v>0</v>
      </c>
      <c r="H153" s="18">
        <v>0</v>
      </c>
      <c r="I153" s="20">
        <v>0</v>
      </c>
      <c r="J153" s="18"/>
    </row>
    <row r="154" spans="1:10" x14ac:dyDescent="0.2">
      <c r="A154" s="18" t="s">
        <v>1398</v>
      </c>
      <c r="B154" s="10">
        <v>55243</v>
      </c>
      <c r="C154" s="12" t="s">
        <v>1518</v>
      </c>
      <c r="D154" s="8" t="s">
        <v>1527</v>
      </c>
      <c r="E154" s="7">
        <v>1</v>
      </c>
      <c r="F154" s="21">
        <f t="shared" si="4"/>
        <v>3.8828967642526961E-2</v>
      </c>
      <c r="G154" s="20">
        <f t="shared" si="5"/>
        <v>0</v>
      </c>
      <c r="H154" s="18">
        <v>0</v>
      </c>
      <c r="I154" s="20">
        <v>0</v>
      </c>
      <c r="J154" s="18"/>
    </row>
    <row r="155" spans="1:10" x14ac:dyDescent="0.2">
      <c r="A155" s="18" t="s">
        <v>1398</v>
      </c>
      <c r="B155" s="10">
        <v>55243</v>
      </c>
      <c r="C155" s="12" t="s">
        <v>1518</v>
      </c>
      <c r="D155" s="8" t="s">
        <v>1528</v>
      </c>
      <c r="E155" s="7">
        <v>1</v>
      </c>
      <c r="F155" s="21">
        <f t="shared" si="4"/>
        <v>3.8828967642526961E-2</v>
      </c>
      <c r="G155" s="20">
        <f t="shared" si="5"/>
        <v>0</v>
      </c>
      <c r="H155" s="18">
        <v>0</v>
      </c>
      <c r="I155" s="20">
        <v>0</v>
      </c>
      <c r="J155" s="18"/>
    </row>
    <row r="156" spans="1:10" x14ac:dyDescent="0.2">
      <c r="A156" s="18" t="s">
        <v>1398</v>
      </c>
      <c r="B156" s="10">
        <v>55243</v>
      </c>
      <c r="C156" s="12" t="s">
        <v>1518</v>
      </c>
      <c r="D156" s="8" t="s">
        <v>1529</v>
      </c>
      <c r="E156" s="7">
        <v>2</v>
      </c>
      <c r="F156" s="21">
        <f t="shared" si="4"/>
        <v>3.8828967642526961E-2</v>
      </c>
      <c r="G156" s="20">
        <f t="shared" si="5"/>
        <v>0</v>
      </c>
      <c r="H156" s="18">
        <v>0</v>
      </c>
      <c r="I156" s="20">
        <v>0</v>
      </c>
      <c r="J156" s="18"/>
    </row>
    <row r="157" spans="1:10" x14ac:dyDescent="0.2">
      <c r="A157" s="18" t="s">
        <v>1398</v>
      </c>
      <c r="B157" s="10">
        <v>55243</v>
      </c>
      <c r="C157" s="12" t="s">
        <v>1518</v>
      </c>
      <c r="D157" s="8" t="s">
        <v>1530</v>
      </c>
      <c r="E157" s="7">
        <v>2</v>
      </c>
      <c r="F157" s="21">
        <f t="shared" si="4"/>
        <v>3.8828967642526961E-2</v>
      </c>
      <c r="G157" s="20">
        <f t="shared" si="5"/>
        <v>0</v>
      </c>
      <c r="H157" s="18">
        <v>0</v>
      </c>
      <c r="I157" s="20">
        <v>0</v>
      </c>
      <c r="J157" s="18"/>
    </row>
    <row r="158" spans="1:10" x14ac:dyDescent="0.2">
      <c r="A158" s="18" t="s">
        <v>1398</v>
      </c>
      <c r="B158" s="10">
        <v>55243</v>
      </c>
      <c r="C158" s="12" t="s">
        <v>1518</v>
      </c>
      <c r="D158" s="8" t="s">
        <v>1531</v>
      </c>
      <c r="E158" s="7">
        <v>1</v>
      </c>
      <c r="F158" s="21">
        <f t="shared" si="4"/>
        <v>3.8828967642526961E-2</v>
      </c>
      <c r="G158" s="20">
        <f t="shared" si="5"/>
        <v>0</v>
      </c>
      <c r="H158" s="18">
        <v>0</v>
      </c>
      <c r="I158" s="20">
        <v>0</v>
      </c>
      <c r="J158" s="18"/>
    </row>
    <row r="159" spans="1:10" x14ac:dyDescent="0.2">
      <c r="A159" s="18" t="s">
        <v>1398</v>
      </c>
      <c r="B159" s="10">
        <v>55243</v>
      </c>
      <c r="C159" s="12" t="s">
        <v>1518</v>
      </c>
      <c r="D159" s="8" t="s">
        <v>1532</v>
      </c>
      <c r="E159" s="7">
        <v>1</v>
      </c>
      <c r="F159" s="21">
        <f t="shared" si="4"/>
        <v>3.8828967642526961E-2</v>
      </c>
      <c r="G159" s="20">
        <f t="shared" si="5"/>
        <v>0</v>
      </c>
      <c r="H159" s="18">
        <v>0</v>
      </c>
      <c r="I159" s="20">
        <v>0</v>
      </c>
      <c r="J159" s="18"/>
    </row>
    <row r="160" spans="1:10" x14ac:dyDescent="0.2">
      <c r="A160" s="18" t="s">
        <v>1398</v>
      </c>
      <c r="B160" s="10">
        <v>55243</v>
      </c>
      <c r="C160" s="12" t="s">
        <v>1518</v>
      </c>
      <c r="D160" s="8" t="s">
        <v>1533</v>
      </c>
      <c r="E160" s="7">
        <v>1</v>
      </c>
      <c r="F160" s="21">
        <f t="shared" si="4"/>
        <v>3.8828967642526961E-2</v>
      </c>
      <c r="G160" s="20">
        <f t="shared" si="5"/>
        <v>0</v>
      </c>
      <c r="H160" s="18">
        <v>0</v>
      </c>
      <c r="I160" s="20">
        <v>0</v>
      </c>
      <c r="J160" s="18"/>
    </row>
    <row r="161" spans="1:10" x14ac:dyDescent="0.2">
      <c r="A161" s="18" t="s">
        <v>1398</v>
      </c>
      <c r="B161" s="10">
        <v>55243</v>
      </c>
      <c r="C161" s="12" t="s">
        <v>1518</v>
      </c>
      <c r="D161" s="8" t="s">
        <v>1534</v>
      </c>
      <c r="E161" s="7">
        <v>1</v>
      </c>
      <c r="F161" s="21">
        <f t="shared" si="4"/>
        <v>3.8828967642526961E-2</v>
      </c>
      <c r="G161" s="20">
        <f t="shared" si="5"/>
        <v>0</v>
      </c>
      <c r="H161" s="18">
        <v>0</v>
      </c>
      <c r="I161" s="20">
        <v>0</v>
      </c>
      <c r="J161" s="18"/>
    </row>
    <row r="162" spans="1:10" x14ac:dyDescent="0.2">
      <c r="A162" s="18" t="s">
        <v>1398</v>
      </c>
      <c r="B162" s="10">
        <v>55243</v>
      </c>
      <c r="C162" s="12" t="s">
        <v>1518</v>
      </c>
      <c r="D162" s="8" t="s">
        <v>1535</v>
      </c>
      <c r="E162" s="7">
        <v>2</v>
      </c>
      <c r="F162" s="21">
        <f t="shared" si="4"/>
        <v>3.8828967642526961E-2</v>
      </c>
      <c r="G162" s="20">
        <f t="shared" si="5"/>
        <v>0</v>
      </c>
      <c r="H162" s="18">
        <v>0</v>
      </c>
      <c r="I162" s="20">
        <v>0</v>
      </c>
      <c r="J162" s="18"/>
    </row>
    <row r="163" spans="1:10" x14ac:dyDescent="0.2">
      <c r="A163" s="18" t="s">
        <v>1398</v>
      </c>
      <c r="B163" s="10">
        <v>55243</v>
      </c>
      <c r="C163" s="12" t="s">
        <v>1518</v>
      </c>
      <c r="D163" s="8" t="s">
        <v>1536</v>
      </c>
      <c r="E163" s="7">
        <v>2</v>
      </c>
      <c r="F163" s="21">
        <f t="shared" si="4"/>
        <v>3.8828967642526961E-2</v>
      </c>
      <c r="G163" s="20">
        <f t="shared" si="5"/>
        <v>0</v>
      </c>
      <c r="H163" s="18">
        <v>0</v>
      </c>
      <c r="I163" s="20">
        <v>0</v>
      </c>
      <c r="J163" s="18"/>
    </row>
    <row r="164" spans="1:10" x14ac:dyDescent="0.2">
      <c r="A164" s="18" t="s">
        <v>1398</v>
      </c>
      <c r="B164" s="10">
        <v>55243</v>
      </c>
      <c r="C164" s="12" t="s">
        <v>1518</v>
      </c>
      <c r="D164" s="8" t="s">
        <v>1537</v>
      </c>
      <c r="E164" s="7">
        <v>2</v>
      </c>
      <c r="F164" s="21">
        <f t="shared" si="4"/>
        <v>3.8828967642526961E-2</v>
      </c>
      <c r="G164" s="20">
        <f t="shared" si="5"/>
        <v>0</v>
      </c>
      <c r="H164" s="18">
        <v>0</v>
      </c>
      <c r="I164" s="20">
        <v>0</v>
      </c>
      <c r="J164" s="18"/>
    </row>
    <row r="165" spans="1:10" x14ac:dyDescent="0.2">
      <c r="A165" s="18" t="s">
        <v>1398</v>
      </c>
      <c r="B165" s="10">
        <v>55243</v>
      </c>
      <c r="C165" s="12" t="s">
        <v>1518</v>
      </c>
      <c r="D165" s="8" t="s">
        <v>1538</v>
      </c>
      <c r="E165" s="7">
        <v>2</v>
      </c>
      <c r="F165" s="21">
        <f t="shared" si="4"/>
        <v>3.8828967642526961E-2</v>
      </c>
      <c r="G165" s="20">
        <f t="shared" si="5"/>
        <v>0</v>
      </c>
      <c r="H165" s="18">
        <v>0</v>
      </c>
      <c r="I165" s="20">
        <v>0</v>
      </c>
      <c r="J165" s="18"/>
    </row>
    <row r="166" spans="1:10" x14ac:dyDescent="0.2">
      <c r="A166" s="18" t="s">
        <v>1398</v>
      </c>
      <c r="B166" s="10">
        <v>55243</v>
      </c>
      <c r="C166" s="12" t="s">
        <v>1518</v>
      </c>
      <c r="D166" s="8" t="s">
        <v>1539</v>
      </c>
      <c r="E166" s="7">
        <v>2</v>
      </c>
      <c r="F166" s="21">
        <f t="shared" si="4"/>
        <v>3.8828967642526961E-2</v>
      </c>
      <c r="G166" s="20">
        <f t="shared" si="5"/>
        <v>0</v>
      </c>
      <c r="H166" s="18">
        <v>0</v>
      </c>
      <c r="I166" s="20">
        <v>0</v>
      </c>
      <c r="J166" s="18"/>
    </row>
    <row r="167" spans="1:10" x14ac:dyDescent="0.2">
      <c r="A167" s="18" t="s">
        <v>1398</v>
      </c>
      <c r="B167" s="10">
        <v>55243</v>
      </c>
      <c r="C167" s="12" t="s">
        <v>1518</v>
      </c>
      <c r="D167" s="8" t="s">
        <v>1540</v>
      </c>
      <c r="E167" s="7">
        <v>2</v>
      </c>
      <c r="F167" s="21">
        <f t="shared" si="4"/>
        <v>3.8828967642526961E-2</v>
      </c>
      <c r="G167" s="20">
        <f t="shared" si="5"/>
        <v>0</v>
      </c>
      <c r="H167" s="18">
        <v>0</v>
      </c>
      <c r="I167" s="20">
        <v>0</v>
      </c>
      <c r="J167" s="18"/>
    </row>
    <row r="168" spans="1:10" x14ac:dyDescent="0.2">
      <c r="A168" s="18" t="s">
        <v>1398</v>
      </c>
      <c r="B168" s="10">
        <v>55243</v>
      </c>
      <c r="C168" s="12" t="s">
        <v>1518</v>
      </c>
      <c r="D168" s="8" t="s">
        <v>1541</v>
      </c>
      <c r="E168" s="7">
        <v>2</v>
      </c>
      <c r="F168" s="21">
        <f t="shared" si="4"/>
        <v>3.8828967642526961E-2</v>
      </c>
      <c r="G168" s="20">
        <f t="shared" si="5"/>
        <v>0</v>
      </c>
      <c r="H168" s="18">
        <v>0</v>
      </c>
      <c r="I168" s="20">
        <v>0</v>
      </c>
      <c r="J168" s="18"/>
    </row>
    <row r="169" spans="1:10" x14ac:dyDescent="0.2">
      <c r="A169" s="18" t="s">
        <v>1398</v>
      </c>
      <c r="B169" s="10">
        <v>55243</v>
      </c>
      <c r="C169" s="12" t="s">
        <v>1518</v>
      </c>
      <c r="D169" s="8" t="s">
        <v>1542</v>
      </c>
      <c r="E169" s="7">
        <v>2</v>
      </c>
      <c r="F169" s="21">
        <f t="shared" si="4"/>
        <v>3.8828967642526961E-2</v>
      </c>
      <c r="G169" s="20">
        <f t="shared" si="5"/>
        <v>0</v>
      </c>
      <c r="H169" s="18">
        <v>0</v>
      </c>
      <c r="I169" s="20">
        <v>0</v>
      </c>
      <c r="J169" s="18"/>
    </row>
    <row r="170" spans="1:10" x14ac:dyDescent="0.2">
      <c r="A170" s="18" t="s">
        <v>1398</v>
      </c>
      <c r="B170" s="10">
        <v>55375</v>
      </c>
      <c r="C170" s="12" t="s">
        <v>1543</v>
      </c>
      <c r="D170" s="8" t="s">
        <v>53</v>
      </c>
      <c r="E170" s="7">
        <v>12</v>
      </c>
      <c r="F170" s="21">
        <f t="shared" si="4"/>
        <v>3.8828967642526961E-2</v>
      </c>
      <c r="G170" s="20">
        <f t="shared" si="5"/>
        <v>0</v>
      </c>
      <c r="H170" s="18">
        <v>0</v>
      </c>
      <c r="I170" s="20">
        <v>0</v>
      </c>
      <c r="J170" s="18"/>
    </row>
    <row r="171" spans="1:10" x14ac:dyDescent="0.2">
      <c r="A171" s="18" t="s">
        <v>1398</v>
      </c>
      <c r="B171" s="10">
        <v>55375</v>
      </c>
      <c r="C171" s="12" t="s">
        <v>1543</v>
      </c>
      <c r="D171" s="8" t="s">
        <v>201</v>
      </c>
      <c r="E171" s="7">
        <v>12</v>
      </c>
      <c r="F171" s="21">
        <f t="shared" si="4"/>
        <v>3.8828967642526961E-2</v>
      </c>
      <c r="G171" s="20">
        <f t="shared" si="5"/>
        <v>0</v>
      </c>
      <c r="H171" s="18">
        <v>0</v>
      </c>
      <c r="I171" s="20">
        <v>0</v>
      </c>
      <c r="J171" s="18"/>
    </row>
    <row r="172" spans="1:10" x14ac:dyDescent="0.2">
      <c r="A172" s="18" t="s">
        <v>1398</v>
      </c>
      <c r="B172" s="10">
        <v>55375</v>
      </c>
      <c r="C172" s="12" t="s">
        <v>1543</v>
      </c>
      <c r="D172" s="8" t="s">
        <v>203</v>
      </c>
      <c r="E172" s="7">
        <v>16</v>
      </c>
      <c r="F172" s="21">
        <f t="shared" si="4"/>
        <v>3.8828967642526961E-2</v>
      </c>
      <c r="G172" s="20">
        <f t="shared" si="5"/>
        <v>1</v>
      </c>
      <c r="H172" s="18">
        <v>1</v>
      </c>
      <c r="I172" s="20">
        <v>1</v>
      </c>
      <c r="J172" s="18"/>
    </row>
    <row r="173" spans="1:10" x14ac:dyDescent="0.2">
      <c r="A173" s="18" t="s">
        <v>1398</v>
      </c>
      <c r="B173" s="10">
        <v>55375</v>
      </c>
      <c r="C173" s="12" t="s">
        <v>1543</v>
      </c>
      <c r="D173" s="8" t="s">
        <v>206</v>
      </c>
      <c r="E173" s="7">
        <v>16</v>
      </c>
      <c r="F173" s="21">
        <f t="shared" si="4"/>
        <v>3.8828967642526961E-2</v>
      </c>
      <c r="G173" s="20">
        <f t="shared" si="5"/>
        <v>1</v>
      </c>
      <c r="H173" s="18">
        <v>1</v>
      </c>
      <c r="I173" s="20">
        <v>1</v>
      </c>
      <c r="J173" s="18"/>
    </row>
    <row r="174" spans="1:10" x14ac:dyDescent="0.2">
      <c r="A174" s="18" t="s">
        <v>1398</v>
      </c>
      <c r="B174" s="10">
        <v>55405</v>
      </c>
      <c r="C174" s="12" t="s">
        <v>1544</v>
      </c>
      <c r="D174" s="8" t="s">
        <v>18</v>
      </c>
      <c r="E174" s="7">
        <v>14</v>
      </c>
      <c r="F174" s="21">
        <f t="shared" si="4"/>
        <v>3.8828967642526961E-2</v>
      </c>
      <c r="G174" s="20">
        <f t="shared" si="5"/>
        <v>1</v>
      </c>
      <c r="H174" s="18">
        <v>1</v>
      </c>
      <c r="I174" s="20">
        <v>1</v>
      </c>
      <c r="J174" s="18"/>
    </row>
    <row r="175" spans="1:10" x14ac:dyDescent="0.2">
      <c r="A175" s="18" t="s">
        <v>1398</v>
      </c>
      <c r="B175" s="10">
        <v>55405</v>
      </c>
      <c r="C175" s="12" t="s">
        <v>1544</v>
      </c>
      <c r="D175" s="8" t="s">
        <v>15</v>
      </c>
      <c r="E175" s="7">
        <v>13</v>
      </c>
      <c r="F175" s="21">
        <f t="shared" si="4"/>
        <v>3.8828967642526961E-2</v>
      </c>
      <c r="G175" s="20">
        <f t="shared" si="5"/>
        <v>1</v>
      </c>
      <c r="H175" s="18">
        <v>1</v>
      </c>
      <c r="I175" s="20">
        <v>1</v>
      </c>
      <c r="J175" s="18"/>
    </row>
    <row r="176" spans="1:10" x14ac:dyDescent="0.2">
      <c r="A176" s="18" t="s">
        <v>1398</v>
      </c>
      <c r="B176" s="10">
        <v>55405</v>
      </c>
      <c r="C176" s="12" t="s">
        <v>1544</v>
      </c>
      <c r="D176" s="8" t="s">
        <v>16</v>
      </c>
      <c r="E176" s="7">
        <v>16</v>
      </c>
      <c r="F176" s="21">
        <f t="shared" si="4"/>
        <v>3.8828967642526961E-2</v>
      </c>
      <c r="G176" s="20">
        <f t="shared" si="5"/>
        <v>1</v>
      </c>
      <c r="H176" s="18">
        <v>1</v>
      </c>
      <c r="I176" s="20">
        <v>1</v>
      </c>
      <c r="J176" s="18"/>
    </row>
    <row r="177" spans="1:10" x14ac:dyDescent="0.2">
      <c r="A177" s="18" t="s">
        <v>1398</v>
      </c>
      <c r="B177" s="10">
        <v>55699</v>
      </c>
      <c r="C177" s="12" t="s">
        <v>1545</v>
      </c>
      <c r="D177" s="8" t="s">
        <v>18</v>
      </c>
      <c r="E177" s="7">
        <v>4</v>
      </c>
      <c r="F177" s="21">
        <f t="shared" si="4"/>
        <v>3.8828967642526961E-2</v>
      </c>
      <c r="G177" s="20">
        <f t="shared" si="5"/>
        <v>0</v>
      </c>
      <c r="H177" s="18">
        <v>0</v>
      </c>
      <c r="I177" s="20">
        <v>0</v>
      </c>
      <c r="J177" s="18"/>
    </row>
    <row r="178" spans="1:10" x14ac:dyDescent="0.2">
      <c r="A178" s="18" t="s">
        <v>1398</v>
      </c>
      <c r="B178" s="10">
        <v>55699</v>
      </c>
      <c r="C178" s="12" t="s">
        <v>1545</v>
      </c>
      <c r="D178" s="8" t="s">
        <v>15</v>
      </c>
      <c r="E178" s="7">
        <v>1</v>
      </c>
      <c r="F178" s="21">
        <f t="shared" si="4"/>
        <v>3.8828967642526961E-2</v>
      </c>
      <c r="G178" s="20">
        <f t="shared" si="5"/>
        <v>0</v>
      </c>
      <c r="H178" s="18">
        <v>0</v>
      </c>
      <c r="I178" s="20">
        <v>0</v>
      </c>
      <c r="J178" s="18"/>
    </row>
    <row r="179" spans="1:10" x14ac:dyDescent="0.2">
      <c r="A179" s="18" t="s">
        <v>1398</v>
      </c>
      <c r="B179" s="10">
        <v>55786</v>
      </c>
      <c r="C179" s="12" t="s">
        <v>1546</v>
      </c>
      <c r="D179" s="8" t="s">
        <v>497</v>
      </c>
      <c r="E179" s="7">
        <v>1</v>
      </c>
      <c r="F179" s="21">
        <f t="shared" si="4"/>
        <v>3.8828967642526961E-2</v>
      </c>
      <c r="G179" s="20">
        <f t="shared" si="5"/>
        <v>0</v>
      </c>
      <c r="H179" s="18">
        <v>0</v>
      </c>
      <c r="I179" s="20">
        <v>0</v>
      </c>
      <c r="J179" s="18"/>
    </row>
    <row r="180" spans="1:10" x14ac:dyDescent="0.2">
      <c r="A180" s="18" t="s">
        <v>1398</v>
      </c>
      <c r="B180" s="10">
        <v>55786</v>
      </c>
      <c r="C180" s="12" t="s">
        <v>1546</v>
      </c>
      <c r="D180" s="8" t="s">
        <v>498</v>
      </c>
      <c r="E180" s="7">
        <v>1</v>
      </c>
      <c r="F180" s="21">
        <f t="shared" si="4"/>
        <v>3.8828967642526961E-2</v>
      </c>
      <c r="G180" s="20">
        <f t="shared" si="5"/>
        <v>0</v>
      </c>
      <c r="H180" s="18">
        <v>0</v>
      </c>
      <c r="I180" s="20">
        <v>0</v>
      </c>
      <c r="J180" s="18"/>
    </row>
    <row r="181" spans="1:10" x14ac:dyDescent="0.2">
      <c r="A181" s="18" t="s">
        <v>1398</v>
      </c>
      <c r="B181" s="10">
        <v>55787</v>
      </c>
      <c r="C181" s="12" t="s">
        <v>1547</v>
      </c>
      <c r="D181" s="8" t="s">
        <v>497</v>
      </c>
      <c r="E181" s="7">
        <v>0</v>
      </c>
      <c r="F181" s="21">
        <f t="shared" si="4"/>
        <v>3.8828967642526961E-2</v>
      </c>
      <c r="G181" s="20">
        <f t="shared" si="5"/>
        <v>0</v>
      </c>
      <c r="H181" s="18">
        <v>0</v>
      </c>
      <c r="I181" s="20">
        <v>0</v>
      </c>
      <c r="J181" s="18"/>
    </row>
    <row r="182" spans="1:10" x14ac:dyDescent="0.2">
      <c r="A182" s="18" t="s">
        <v>1398</v>
      </c>
      <c r="B182" s="10">
        <v>55787</v>
      </c>
      <c r="C182" s="12" t="s">
        <v>1547</v>
      </c>
      <c r="D182" s="8" t="s">
        <v>498</v>
      </c>
      <c r="E182" s="7">
        <v>0</v>
      </c>
      <c r="F182" s="21">
        <f t="shared" si="4"/>
        <v>3.8828967642526961E-2</v>
      </c>
      <c r="G182" s="20">
        <f t="shared" si="5"/>
        <v>0</v>
      </c>
      <c r="H182" s="18">
        <v>0</v>
      </c>
      <c r="I182" s="20">
        <v>0</v>
      </c>
      <c r="J182" s="18"/>
    </row>
    <row r="183" spans="1:10" x14ac:dyDescent="0.2">
      <c r="A183" s="18" t="s">
        <v>1398</v>
      </c>
      <c r="B183" s="10">
        <v>55969</v>
      </c>
      <c r="C183" s="12" t="s">
        <v>1548</v>
      </c>
      <c r="D183" s="8" t="s">
        <v>1549</v>
      </c>
      <c r="E183" s="7">
        <v>2</v>
      </c>
      <c r="F183" s="21">
        <f t="shared" si="4"/>
        <v>3.8828967642526961E-2</v>
      </c>
      <c r="G183" s="20">
        <f t="shared" si="5"/>
        <v>0</v>
      </c>
      <c r="H183" s="18">
        <v>0</v>
      </c>
      <c r="I183" s="20">
        <v>0</v>
      </c>
      <c r="J183" s="18"/>
    </row>
    <row r="184" spans="1:10" x14ac:dyDescent="0.2">
      <c r="A184" s="18" t="s">
        <v>1398</v>
      </c>
      <c r="B184" s="10">
        <v>56032</v>
      </c>
      <c r="C184" s="12" t="s">
        <v>1550</v>
      </c>
      <c r="D184" s="8" t="s">
        <v>570</v>
      </c>
      <c r="E184" s="7">
        <v>1</v>
      </c>
      <c r="F184" s="21">
        <f t="shared" si="4"/>
        <v>3.8828967642526961E-2</v>
      </c>
      <c r="G184" s="20">
        <f t="shared" si="5"/>
        <v>0</v>
      </c>
      <c r="H184" s="18">
        <v>0</v>
      </c>
      <c r="I184" s="20">
        <v>0</v>
      </c>
      <c r="J184" s="18"/>
    </row>
    <row r="185" spans="1:10" x14ac:dyDescent="0.2">
      <c r="A185" s="18" t="s">
        <v>1398</v>
      </c>
      <c r="B185" s="10">
        <v>56188</v>
      </c>
      <c r="C185" s="12" t="s">
        <v>1551</v>
      </c>
      <c r="D185" s="8" t="s">
        <v>1484</v>
      </c>
      <c r="E185" s="7">
        <v>2</v>
      </c>
      <c r="F185" s="21">
        <f t="shared" si="4"/>
        <v>3.8828967642526961E-2</v>
      </c>
      <c r="G185" s="20">
        <f t="shared" si="5"/>
        <v>0</v>
      </c>
      <c r="H185" s="18">
        <v>0</v>
      </c>
      <c r="I185" s="20">
        <v>0</v>
      </c>
      <c r="J185" s="18"/>
    </row>
    <row r="186" spans="1:10" x14ac:dyDescent="0.2">
      <c r="A186" s="18" t="s">
        <v>1398</v>
      </c>
      <c r="B186" s="10">
        <v>56196</v>
      </c>
      <c r="C186" s="12" t="s">
        <v>1552</v>
      </c>
      <c r="D186" s="8" t="s">
        <v>1553</v>
      </c>
      <c r="E186" s="7">
        <v>11</v>
      </c>
      <c r="F186" s="21">
        <f t="shared" si="4"/>
        <v>3.8828967642526961E-2</v>
      </c>
      <c r="G186" s="20">
        <f t="shared" si="5"/>
        <v>0</v>
      </c>
      <c r="H186" s="18">
        <v>0</v>
      </c>
      <c r="I186" s="20">
        <v>0</v>
      </c>
      <c r="J186" s="18"/>
    </row>
    <row r="187" spans="1:10" x14ac:dyDescent="0.2">
      <c r="A187" s="18" t="s">
        <v>1398</v>
      </c>
      <c r="B187" s="10">
        <v>56196</v>
      </c>
      <c r="C187" s="12" t="s">
        <v>1552</v>
      </c>
      <c r="D187" s="8" t="s">
        <v>1554</v>
      </c>
      <c r="E187" s="7">
        <v>14</v>
      </c>
      <c r="F187" s="21">
        <f t="shared" si="4"/>
        <v>3.8828967642526961E-2</v>
      </c>
      <c r="G187" s="20">
        <f t="shared" si="5"/>
        <v>1</v>
      </c>
      <c r="H187" s="18">
        <v>1</v>
      </c>
      <c r="I187" s="20">
        <v>1</v>
      </c>
      <c r="J187" s="18"/>
    </row>
    <row r="188" spans="1:10" x14ac:dyDescent="0.2">
      <c r="A188" s="18" t="s">
        <v>1398</v>
      </c>
      <c r="B188" s="10">
        <v>56234</v>
      </c>
      <c r="C188" s="12" t="s">
        <v>1555</v>
      </c>
      <c r="D188" s="8" t="s">
        <v>570</v>
      </c>
      <c r="E188" s="7">
        <v>18</v>
      </c>
      <c r="F188" s="21">
        <f t="shared" si="4"/>
        <v>3.8828967642526961E-2</v>
      </c>
      <c r="G188" s="20">
        <f t="shared" si="5"/>
        <v>1</v>
      </c>
      <c r="H188" s="18">
        <v>1</v>
      </c>
      <c r="I188" s="20">
        <v>1</v>
      </c>
      <c r="J188" s="18"/>
    </row>
    <row r="189" spans="1:10" x14ac:dyDescent="0.2">
      <c r="A189" s="18" t="s">
        <v>1398</v>
      </c>
      <c r="B189" s="10">
        <v>56259</v>
      </c>
      <c r="C189" s="12" t="s">
        <v>1556</v>
      </c>
      <c r="D189" s="8" t="s">
        <v>58</v>
      </c>
      <c r="E189" s="7">
        <v>19</v>
      </c>
      <c r="F189" s="21">
        <f t="shared" si="4"/>
        <v>3.8828967642526961E-2</v>
      </c>
      <c r="G189" s="20">
        <f t="shared" si="5"/>
        <v>1</v>
      </c>
      <c r="H189" s="18">
        <v>1</v>
      </c>
      <c r="I189" s="20">
        <v>1</v>
      </c>
      <c r="J189" s="18"/>
    </row>
    <row r="190" spans="1:10" x14ac:dyDescent="0.2">
      <c r="A190" s="18" t="s">
        <v>1398</v>
      </c>
      <c r="B190" s="10">
        <v>56259</v>
      </c>
      <c r="C190" s="12" t="s">
        <v>1556</v>
      </c>
      <c r="D190" s="8" t="s">
        <v>107</v>
      </c>
      <c r="E190" s="7">
        <v>15</v>
      </c>
      <c r="F190" s="21">
        <f t="shared" si="4"/>
        <v>3.8828967642526961E-2</v>
      </c>
      <c r="G190" s="20">
        <f t="shared" si="5"/>
        <v>1</v>
      </c>
      <c r="H190" s="18">
        <v>1</v>
      </c>
      <c r="I190" s="20">
        <v>1</v>
      </c>
      <c r="J190" s="18"/>
    </row>
    <row r="191" spans="1:10" x14ac:dyDescent="0.2">
      <c r="A191" s="18" t="s">
        <v>1398</v>
      </c>
      <c r="B191" s="10">
        <v>56940</v>
      </c>
      <c r="C191" s="12" t="s">
        <v>1557</v>
      </c>
      <c r="D191" s="8" t="s">
        <v>18</v>
      </c>
      <c r="E191" s="7">
        <v>6</v>
      </c>
      <c r="F191" s="21">
        <f t="shared" si="4"/>
        <v>3.8828967642526961E-2</v>
      </c>
      <c r="G191" s="20">
        <f t="shared" si="5"/>
        <v>0</v>
      </c>
      <c r="H191" s="18">
        <v>0</v>
      </c>
      <c r="I191" s="20">
        <v>0</v>
      </c>
      <c r="J191" s="18"/>
    </row>
    <row r="192" spans="1:10" x14ac:dyDescent="0.2">
      <c r="A192" s="18" t="s">
        <v>1398</v>
      </c>
      <c r="B192" s="10">
        <v>56940</v>
      </c>
      <c r="C192" s="12" t="s">
        <v>1557</v>
      </c>
      <c r="D192" s="8" t="s">
        <v>15</v>
      </c>
      <c r="E192" s="7">
        <v>6</v>
      </c>
      <c r="F192" s="21">
        <f t="shared" si="4"/>
        <v>3.8828967642526961E-2</v>
      </c>
      <c r="G192" s="20">
        <f t="shared" si="5"/>
        <v>0</v>
      </c>
      <c r="H192" s="18">
        <v>0</v>
      </c>
      <c r="I192" s="20">
        <v>0</v>
      </c>
      <c r="J192" s="18"/>
    </row>
    <row r="193" spans="1:11" x14ac:dyDescent="0.2">
      <c r="A193" s="18" t="s">
        <v>1398</v>
      </c>
      <c r="B193" s="10"/>
      <c r="C193" s="12" t="s">
        <v>1558</v>
      </c>
      <c r="D193" s="8"/>
      <c r="E193" s="7">
        <v>342</v>
      </c>
      <c r="F193" s="21">
        <f t="shared" si="4"/>
        <v>3.8828967642526961E-2</v>
      </c>
      <c r="G193" s="20">
        <f t="shared" si="5"/>
        <v>13</v>
      </c>
      <c r="H193" s="18">
        <v>14</v>
      </c>
      <c r="I193" s="20">
        <v>14</v>
      </c>
      <c r="J193" s="18"/>
      <c r="K193" s="15"/>
    </row>
    <row r="194" spans="1:11" x14ac:dyDescent="0.2">
      <c r="A194" s="18" t="s">
        <v>1</v>
      </c>
      <c r="B194" s="18" t="s">
        <v>1</v>
      </c>
      <c r="C194" s="18" t="s">
        <v>1</v>
      </c>
      <c r="D194" s="18" t="s">
        <v>1</v>
      </c>
      <c r="E194" s="18" t="s">
        <v>1</v>
      </c>
      <c r="F194" s="18" t="s">
        <v>1</v>
      </c>
      <c r="G194" s="18" t="s">
        <v>1</v>
      </c>
      <c r="H194" s="18" t="s">
        <v>1</v>
      </c>
      <c r="I194" s="20" t="s">
        <v>1</v>
      </c>
      <c r="J194" s="18" t="s">
        <v>1</v>
      </c>
      <c r="K194" s="18" t="s">
        <v>1</v>
      </c>
    </row>
    <row r="195" spans="1:11" x14ac:dyDescent="0.2">
      <c r="A195" s="18" t="s">
        <v>1</v>
      </c>
      <c r="B195" s="19" t="s">
        <v>138</v>
      </c>
      <c r="C195" s="18" t="s">
        <v>1</v>
      </c>
      <c r="D195" s="18" t="s">
        <v>1</v>
      </c>
      <c r="E195" s="18">
        <v>3245</v>
      </c>
      <c r="F195" s="18" t="s">
        <v>1</v>
      </c>
      <c r="G195" s="18">
        <v>122</v>
      </c>
      <c r="H195" s="18">
        <v>126</v>
      </c>
      <c r="I195" s="20">
        <v>126</v>
      </c>
      <c r="J195" s="15"/>
      <c r="K195" s="18" t="s">
        <v>1</v>
      </c>
    </row>
    <row r="196" spans="1:11" x14ac:dyDescent="0.2">
      <c r="A196" s="15" t="s">
        <v>1</v>
      </c>
      <c r="B196" s="15"/>
      <c r="C196" s="15"/>
      <c r="D196" s="15"/>
      <c r="E196" s="15"/>
      <c r="F196" s="15"/>
      <c r="G196" s="15"/>
      <c r="H196" s="15"/>
      <c r="I196" s="15"/>
      <c r="J196" s="15"/>
      <c r="K196" s="15"/>
    </row>
    <row r="197" spans="1:11" ht="12.6" customHeight="1" x14ac:dyDescent="0.2">
      <c r="A197" s="32" t="s">
        <v>631</v>
      </c>
      <c r="B197" s="31" t="s">
        <v>1</v>
      </c>
      <c r="C197" s="31" t="s">
        <v>1</v>
      </c>
      <c r="D197" s="31" t="s">
        <v>1</v>
      </c>
      <c r="E197" s="31" t="s">
        <v>1</v>
      </c>
      <c r="F197" s="31" t="s">
        <v>1</v>
      </c>
      <c r="G197" s="31" t="s">
        <v>1</v>
      </c>
      <c r="H197" s="31" t="s">
        <v>1</v>
      </c>
      <c r="I197" s="31" t="s">
        <v>1</v>
      </c>
      <c r="J197" s="31" t="s">
        <v>1</v>
      </c>
      <c r="K197" s="15" t="s">
        <v>1</v>
      </c>
    </row>
    <row r="198" spans="1:11" x14ac:dyDescent="0.2">
      <c r="A198" s="31" t="s">
        <v>1</v>
      </c>
      <c r="B198" s="31" t="s">
        <v>1</v>
      </c>
      <c r="C198" s="31" t="s">
        <v>1</v>
      </c>
      <c r="D198" s="31" t="s">
        <v>1</v>
      </c>
      <c r="E198" s="31" t="s">
        <v>1</v>
      </c>
      <c r="F198" s="31" t="s">
        <v>1</v>
      </c>
      <c r="G198" s="31" t="s">
        <v>1</v>
      </c>
      <c r="H198" s="31" t="s">
        <v>1</v>
      </c>
      <c r="I198" s="31" t="s">
        <v>1</v>
      </c>
      <c r="J198" s="31" t="s">
        <v>1</v>
      </c>
      <c r="K198" s="15" t="s">
        <v>1</v>
      </c>
    </row>
    <row r="199" spans="1:11" x14ac:dyDescent="0.2">
      <c r="A199" s="31" t="s">
        <v>1</v>
      </c>
      <c r="B199" s="31" t="s">
        <v>1</v>
      </c>
      <c r="C199" s="31" t="s">
        <v>1</v>
      </c>
      <c r="D199" s="31" t="s">
        <v>1</v>
      </c>
      <c r="E199" s="31" t="s">
        <v>1</v>
      </c>
      <c r="F199" s="31" t="s">
        <v>1</v>
      </c>
      <c r="G199" s="31" t="s">
        <v>1</v>
      </c>
      <c r="H199" s="31" t="s">
        <v>1</v>
      </c>
      <c r="I199" s="31" t="s">
        <v>1</v>
      </c>
      <c r="J199" s="31" t="s">
        <v>1</v>
      </c>
      <c r="K199" s="15"/>
    </row>
    <row r="200" spans="1:11" x14ac:dyDescent="0.2">
      <c r="A200" s="15" t="s">
        <v>1</v>
      </c>
      <c r="B200" s="15"/>
      <c r="C200" s="15"/>
      <c r="D200" s="15"/>
      <c r="E200" s="15"/>
      <c r="F200" s="15"/>
      <c r="G200" s="15"/>
      <c r="H200" s="15"/>
      <c r="I200" s="15"/>
      <c r="J200" s="15"/>
      <c r="K200" s="15"/>
    </row>
    <row r="201" spans="1:11" ht="12.6" customHeight="1" x14ac:dyDescent="0.2">
      <c r="A201" s="32" t="s">
        <v>632</v>
      </c>
      <c r="B201" s="31" t="s">
        <v>1</v>
      </c>
      <c r="C201" s="31" t="s">
        <v>1</v>
      </c>
      <c r="D201" s="31" t="s">
        <v>1</v>
      </c>
      <c r="E201" s="31" t="s">
        <v>1</v>
      </c>
      <c r="F201" s="31" t="s">
        <v>1</v>
      </c>
      <c r="G201" s="31" t="s">
        <v>1</v>
      </c>
      <c r="H201" s="31" t="s">
        <v>1</v>
      </c>
      <c r="I201" s="31" t="s">
        <v>1</v>
      </c>
      <c r="J201" s="31" t="s">
        <v>1</v>
      </c>
      <c r="K201" s="15" t="s">
        <v>1</v>
      </c>
    </row>
    <row r="202" spans="1:11" x14ac:dyDescent="0.2">
      <c r="A202" s="31" t="s">
        <v>1</v>
      </c>
      <c r="B202" s="31" t="s">
        <v>1</v>
      </c>
      <c r="C202" s="31" t="s">
        <v>1</v>
      </c>
      <c r="D202" s="31" t="s">
        <v>1</v>
      </c>
      <c r="E202" s="31" t="s">
        <v>1</v>
      </c>
      <c r="F202" s="31" t="s">
        <v>1</v>
      </c>
      <c r="G202" s="31" t="s">
        <v>1</v>
      </c>
      <c r="H202" s="31" t="s">
        <v>1</v>
      </c>
      <c r="I202" s="31" t="s">
        <v>1</v>
      </c>
      <c r="J202" s="31" t="s">
        <v>1</v>
      </c>
      <c r="K202" s="15" t="s">
        <v>1</v>
      </c>
    </row>
    <row r="203" spans="1:11" x14ac:dyDescent="0.2">
      <c r="A203" s="31" t="s">
        <v>1</v>
      </c>
      <c r="B203" s="31" t="s">
        <v>1</v>
      </c>
      <c r="C203" s="31" t="s">
        <v>1</v>
      </c>
      <c r="D203" s="31" t="s">
        <v>1</v>
      </c>
      <c r="E203" s="31" t="s">
        <v>1</v>
      </c>
      <c r="F203" s="31" t="s">
        <v>1</v>
      </c>
      <c r="G203" s="31" t="s">
        <v>1</v>
      </c>
      <c r="H203" s="31" t="s">
        <v>1</v>
      </c>
      <c r="I203" s="31" t="s">
        <v>1</v>
      </c>
      <c r="J203" s="31" t="s">
        <v>1</v>
      </c>
      <c r="K203" s="15"/>
    </row>
    <row r="204" spans="1:11" x14ac:dyDescent="0.2">
      <c r="A204" s="31" t="s">
        <v>1</v>
      </c>
      <c r="B204" s="31" t="s">
        <v>1</v>
      </c>
      <c r="C204" s="31" t="s">
        <v>1</v>
      </c>
      <c r="D204" s="31" t="s">
        <v>1</v>
      </c>
      <c r="E204" s="31" t="s">
        <v>1</v>
      </c>
      <c r="F204" s="31" t="s">
        <v>1</v>
      </c>
      <c r="G204" s="31" t="s">
        <v>1</v>
      </c>
      <c r="H204" s="31" t="s">
        <v>1</v>
      </c>
      <c r="I204" s="31" t="s">
        <v>1</v>
      </c>
      <c r="J204" s="31" t="s">
        <v>1</v>
      </c>
      <c r="K204" s="15"/>
    </row>
    <row r="205" spans="1:11" x14ac:dyDescent="0.2">
      <c r="A205" s="15" t="s">
        <v>1</v>
      </c>
      <c r="B205" s="15"/>
      <c r="C205" s="15"/>
      <c r="D205" s="15"/>
      <c r="E205" s="15"/>
      <c r="F205" s="15"/>
      <c r="G205" s="15"/>
      <c r="H205" s="15"/>
      <c r="I205" s="15"/>
      <c r="J205" s="15"/>
      <c r="K205" s="15"/>
    </row>
    <row r="206" spans="1:11" ht="12.6" customHeight="1" x14ac:dyDescent="0.2">
      <c r="A206" s="34" t="s">
        <v>633</v>
      </c>
      <c r="B206" s="33"/>
      <c r="C206" s="33"/>
      <c r="D206" s="33"/>
      <c r="E206" s="33"/>
      <c r="F206" s="33"/>
      <c r="G206" s="33"/>
      <c r="H206" s="33"/>
      <c r="I206" s="33"/>
      <c r="J206" s="33"/>
      <c r="K206" s="15" t="s">
        <v>1</v>
      </c>
    </row>
    <row r="207" spans="1:11" x14ac:dyDescent="0.2">
      <c r="A207" s="33"/>
      <c r="B207" s="33"/>
      <c r="C207" s="33"/>
      <c r="D207" s="33"/>
      <c r="E207" s="33"/>
      <c r="F207" s="33"/>
      <c r="G207" s="33"/>
      <c r="H207" s="33"/>
      <c r="I207" s="33"/>
      <c r="J207" s="33"/>
      <c r="K207" s="15" t="s">
        <v>1</v>
      </c>
    </row>
    <row r="208" spans="1:11" x14ac:dyDescent="0.2">
      <c r="A208" s="16" t="s">
        <v>1</v>
      </c>
      <c r="B208" s="16" t="s">
        <v>1</v>
      </c>
      <c r="C208" s="16" t="s">
        <v>1</v>
      </c>
      <c r="D208" s="16" t="s">
        <v>1</v>
      </c>
      <c r="E208" s="16" t="s">
        <v>1</v>
      </c>
      <c r="F208" s="16" t="s">
        <v>1</v>
      </c>
      <c r="G208" s="16" t="s">
        <v>1</v>
      </c>
      <c r="H208" s="16" t="s">
        <v>1</v>
      </c>
      <c r="I208" s="16" t="s">
        <v>1</v>
      </c>
      <c r="J208" s="16" t="s">
        <v>1</v>
      </c>
      <c r="K208" s="15"/>
    </row>
    <row r="209" spans="1:11" ht="12.6" customHeight="1" x14ac:dyDescent="0.2">
      <c r="A209" s="32" t="s">
        <v>634</v>
      </c>
      <c r="B209" s="31" t="s">
        <v>1</v>
      </c>
      <c r="C209" s="31" t="s">
        <v>1</v>
      </c>
      <c r="D209" s="31" t="s">
        <v>1</v>
      </c>
      <c r="E209" s="31" t="s">
        <v>1</v>
      </c>
      <c r="F209" s="31" t="s">
        <v>1</v>
      </c>
      <c r="G209" s="31" t="s">
        <v>1</v>
      </c>
      <c r="H209" s="31" t="s">
        <v>1</v>
      </c>
      <c r="I209" s="31" t="s">
        <v>1</v>
      </c>
      <c r="J209" s="31" t="s">
        <v>1</v>
      </c>
      <c r="K209" s="15" t="s">
        <v>1</v>
      </c>
    </row>
    <row r="210" spans="1:11" x14ac:dyDescent="0.2">
      <c r="A210" s="31" t="s">
        <v>1</v>
      </c>
      <c r="B210" s="31" t="s">
        <v>1</v>
      </c>
      <c r="C210" s="31" t="s">
        <v>1</v>
      </c>
      <c r="D210" s="31" t="s">
        <v>1</v>
      </c>
      <c r="E210" s="31" t="s">
        <v>1</v>
      </c>
      <c r="F210" s="31" t="s">
        <v>1</v>
      </c>
      <c r="G210" s="31" t="s">
        <v>1</v>
      </c>
      <c r="H210" s="31" t="s">
        <v>1</v>
      </c>
      <c r="I210" s="31" t="s">
        <v>1</v>
      </c>
      <c r="J210" s="31" t="s">
        <v>1</v>
      </c>
      <c r="K210" s="15" t="s">
        <v>1</v>
      </c>
    </row>
    <row r="211" spans="1:11" x14ac:dyDescent="0.2">
      <c r="A211" s="31" t="s">
        <v>1</v>
      </c>
      <c r="B211" s="31" t="s">
        <v>1</v>
      </c>
      <c r="C211" s="31" t="s">
        <v>1</v>
      </c>
      <c r="D211" s="31" t="s">
        <v>1</v>
      </c>
      <c r="E211" s="31" t="s">
        <v>1</v>
      </c>
      <c r="F211" s="31" t="s">
        <v>1</v>
      </c>
      <c r="G211" s="31" t="s">
        <v>1</v>
      </c>
      <c r="H211" s="31" t="s">
        <v>1</v>
      </c>
      <c r="I211" s="31" t="s">
        <v>1</v>
      </c>
      <c r="J211" s="31" t="s">
        <v>1</v>
      </c>
      <c r="K211" s="15"/>
    </row>
    <row r="212" spans="1:11" x14ac:dyDescent="0.2">
      <c r="A212" s="31" t="s">
        <v>1</v>
      </c>
      <c r="B212" s="31" t="s">
        <v>1</v>
      </c>
      <c r="C212" s="31" t="s">
        <v>1</v>
      </c>
      <c r="D212" s="31" t="s">
        <v>1</v>
      </c>
      <c r="E212" s="31" t="s">
        <v>1</v>
      </c>
      <c r="F212" s="31" t="s">
        <v>1</v>
      </c>
      <c r="G212" s="31" t="s">
        <v>1</v>
      </c>
      <c r="H212" s="31" t="s">
        <v>1</v>
      </c>
      <c r="I212" s="31" t="s">
        <v>1</v>
      </c>
      <c r="J212" s="31" t="s">
        <v>1</v>
      </c>
      <c r="K212" s="15"/>
    </row>
    <row r="213" spans="1:11" x14ac:dyDescent="0.2">
      <c r="A213" s="15" t="s">
        <v>1</v>
      </c>
      <c r="B213" s="15"/>
      <c r="C213" s="15"/>
      <c r="D213" s="15"/>
      <c r="E213" s="15"/>
      <c r="F213" s="15"/>
      <c r="G213" s="15"/>
      <c r="H213" s="15"/>
      <c r="I213" s="15"/>
      <c r="J213" s="15"/>
      <c r="K213" s="15"/>
    </row>
  </sheetData>
  <mergeCells count="12">
    <mergeCell ref="A2:K2"/>
    <mergeCell ref="A4:E4"/>
    <mergeCell ref="F4:H4"/>
    <mergeCell ref="A1:L1"/>
    <mergeCell ref="A209:J212"/>
    <mergeCell ref="A197:J199"/>
    <mergeCell ref="A201:J204"/>
    <mergeCell ref="A206:J207"/>
    <mergeCell ref="A5:E5"/>
    <mergeCell ref="F5:H5"/>
    <mergeCell ref="A6:E6"/>
    <mergeCell ref="F6:H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49315-A8AC-46D3-8B19-7810B36848C9}">
  <dimension ref="A1:L133"/>
  <sheetViews>
    <sheetView workbookViewId="0">
      <selection activeCell="A7" sqref="A7"/>
    </sheetView>
  </sheetViews>
  <sheetFormatPr defaultColWidth="9.140625" defaultRowHeight="12.75" x14ac:dyDescent="0.2"/>
  <cols>
    <col min="1" max="14" width="12" style="4" customWidth="1"/>
    <col min="15" max="16384" width="9.140625" style="4"/>
  </cols>
  <sheetData>
    <row r="1" spans="1:12" ht="12.6" customHeight="1" x14ac:dyDescent="0.2">
      <c r="A1" s="29" t="s">
        <v>487</v>
      </c>
      <c r="B1" s="29"/>
      <c r="C1" s="29"/>
      <c r="D1" s="29"/>
      <c r="E1" s="29"/>
      <c r="F1" s="29"/>
      <c r="G1" s="29"/>
      <c r="H1" s="29"/>
      <c r="I1" s="29"/>
      <c r="J1" s="29"/>
      <c r="K1" s="29"/>
      <c r="L1" s="29"/>
    </row>
    <row r="2" spans="1:12" x14ac:dyDescent="0.2">
      <c r="A2" s="29" t="s">
        <v>1559</v>
      </c>
      <c r="B2" s="25" t="s">
        <v>1</v>
      </c>
      <c r="C2" s="25" t="s">
        <v>1</v>
      </c>
      <c r="D2" s="25" t="s">
        <v>1</v>
      </c>
      <c r="E2" s="25" t="s">
        <v>1</v>
      </c>
      <c r="F2" s="25" t="s">
        <v>1</v>
      </c>
      <c r="G2" s="25" t="s">
        <v>1</v>
      </c>
      <c r="H2" s="25" t="s">
        <v>1</v>
      </c>
      <c r="I2" s="25" t="s">
        <v>1</v>
      </c>
      <c r="J2" s="25" t="s">
        <v>1</v>
      </c>
      <c r="K2" s="25" t="s">
        <v>1</v>
      </c>
      <c r="L2" s="15"/>
    </row>
    <row r="3" spans="1:12" x14ac:dyDescent="0.2">
      <c r="A3" s="15"/>
      <c r="B3" s="15"/>
      <c r="C3" s="15"/>
      <c r="D3" s="15"/>
      <c r="E3" s="15"/>
      <c r="F3" s="15"/>
      <c r="G3" s="15"/>
      <c r="H3" s="15"/>
      <c r="I3" s="15"/>
      <c r="J3" s="15"/>
      <c r="K3" s="15"/>
      <c r="L3" s="15"/>
    </row>
    <row r="4" spans="1:12" ht="30" customHeight="1" x14ac:dyDescent="0.2">
      <c r="A4" s="26" t="s">
        <v>2921</v>
      </c>
      <c r="B4" s="27" t="s">
        <v>1</v>
      </c>
      <c r="C4" s="27" t="s">
        <v>1</v>
      </c>
      <c r="D4" s="27" t="s">
        <v>1</v>
      </c>
      <c r="E4" s="27" t="s">
        <v>1</v>
      </c>
      <c r="F4" s="36">
        <v>290</v>
      </c>
      <c r="G4" s="27" t="s">
        <v>1</v>
      </c>
      <c r="H4" s="27" t="s">
        <v>1</v>
      </c>
      <c r="I4" s="15"/>
      <c r="J4" s="15"/>
      <c r="K4" s="15"/>
      <c r="L4" s="15"/>
    </row>
    <row r="5" spans="1:12" ht="30" customHeight="1" x14ac:dyDescent="0.2">
      <c r="A5" s="26" t="s">
        <v>2922</v>
      </c>
      <c r="B5" s="27" t="s">
        <v>1</v>
      </c>
      <c r="C5" s="27" t="s">
        <v>1</v>
      </c>
      <c r="D5" s="27" t="s">
        <v>1</v>
      </c>
      <c r="E5" s="27" t="s">
        <v>1</v>
      </c>
      <c r="F5" s="36">
        <v>106</v>
      </c>
      <c r="G5" s="27" t="s">
        <v>1</v>
      </c>
      <c r="H5" s="27" t="s">
        <v>1</v>
      </c>
      <c r="I5" s="15"/>
      <c r="J5" s="15"/>
      <c r="K5" s="15"/>
      <c r="L5" s="15"/>
    </row>
    <row r="6" spans="1:12" ht="30" customHeight="1" x14ac:dyDescent="0.2">
      <c r="A6" s="26" t="s">
        <v>2923</v>
      </c>
      <c r="B6" s="27" t="s">
        <v>1</v>
      </c>
      <c r="C6" s="27" t="s">
        <v>1</v>
      </c>
      <c r="D6" s="27" t="s">
        <v>1</v>
      </c>
      <c r="E6" s="27" t="s">
        <v>1</v>
      </c>
      <c r="F6" s="36">
        <f>F4-F5</f>
        <v>184</v>
      </c>
      <c r="G6" s="27" t="s">
        <v>1</v>
      </c>
      <c r="H6" s="27" t="s">
        <v>1</v>
      </c>
      <c r="I6" s="15"/>
      <c r="J6" s="15"/>
      <c r="K6" s="15"/>
      <c r="L6" s="15"/>
    </row>
    <row r="7" spans="1:12" x14ac:dyDescent="0.2">
      <c r="A7" s="15"/>
      <c r="B7" s="15"/>
      <c r="C7" s="15"/>
      <c r="D7" s="15"/>
      <c r="E7" s="15"/>
      <c r="F7" s="15"/>
      <c r="G7" s="15"/>
      <c r="H7" s="15"/>
      <c r="I7" s="15"/>
      <c r="J7" s="15"/>
      <c r="K7" s="15"/>
      <c r="L7" s="15"/>
    </row>
    <row r="9" spans="1:12" ht="38.25" x14ac:dyDescent="0.2">
      <c r="A9" s="19" t="s">
        <v>4</v>
      </c>
      <c r="B9" s="19" t="s">
        <v>5</v>
      </c>
      <c r="C9" s="19" t="s">
        <v>6</v>
      </c>
      <c r="D9" s="19" t="s">
        <v>7</v>
      </c>
      <c r="E9" s="17" t="s">
        <v>8</v>
      </c>
      <c r="F9" s="19" t="s">
        <v>9</v>
      </c>
      <c r="G9" s="19" t="s">
        <v>10</v>
      </c>
      <c r="H9" s="19" t="s">
        <v>11</v>
      </c>
      <c r="I9" s="19" t="s">
        <v>12</v>
      </c>
      <c r="J9" s="19"/>
      <c r="K9" s="15"/>
      <c r="L9" s="15"/>
    </row>
    <row r="10" spans="1:12" x14ac:dyDescent="0.2">
      <c r="A10" s="18" t="s">
        <v>1560</v>
      </c>
      <c r="B10" s="10">
        <v>2828</v>
      </c>
      <c r="C10" s="12" t="s">
        <v>1561</v>
      </c>
      <c r="D10" s="8" t="s">
        <v>18</v>
      </c>
      <c r="E10" s="7">
        <v>563</v>
      </c>
      <c r="F10" s="21">
        <f>$F$6/$E$115</f>
        <v>1.9403142465464516E-2</v>
      </c>
      <c r="G10" s="18">
        <f>ROUND(E10*F10, 0)</f>
        <v>11</v>
      </c>
      <c r="H10" s="18">
        <v>12</v>
      </c>
      <c r="I10" s="23">
        <v>12</v>
      </c>
      <c r="J10" s="18"/>
      <c r="K10" s="15"/>
      <c r="L10" s="15"/>
    </row>
    <row r="11" spans="1:12" x14ac:dyDescent="0.2">
      <c r="A11" s="18" t="s">
        <v>1560</v>
      </c>
      <c r="B11" s="10">
        <v>2828</v>
      </c>
      <c r="C11" s="12" t="s">
        <v>1561</v>
      </c>
      <c r="D11" s="8" t="s">
        <v>15</v>
      </c>
      <c r="E11" s="7">
        <v>495</v>
      </c>
      <c r="F11" s="21">
        <f t="shared" ref="F11:F74" si="0">$F$6/$E$115</f>
        <v>1.9403142465464516E-2</v>
      </c>
      <c r="G11" s="20">
        <f t="shared" ref="G11:G74" si="1">ROUND(E11*F11, 0)</f>
        <v>10</v>
      </c>
      <c r="H11" s="18">
        <v>11</v>
      </c>
      <c r="I11" s="23">
        <v>11</v>
      </c>
      <c r="J11" s="18"/>
      <c r="K11" s="15"/>
      <c r="L11" s="15"/>
    </row>
    <row r="12" spans="1:12" x14ac:dyDescent="0.2">
      <c r="A12" s="18" t="s">
        <v>1560</v>
      </c>
      <c r="B12" s="10">
        <v>2828</v>
      </c>
      <c r="C12" s="12" t="s">
        <v>1561</v>
      </c>
      <c r="D12" s="8" t="s">
        <v>16</v>
      </c>
      <c r="E12" s="7">
        <v>494</v>
      </c>
      <c r="F12" s="21">
        <f t="shared" si="0"/>
        <v>1.9403142465464516E-2</v>
      </c>
      <c r="G12" s="20">
        <f t="shared" si="1"/>
        <v>10</v>
      </c>
      <c r="H12" s="18">
        <v>11</v>
      </c>
      <c r="I12" s="23">
        <v>11</v>
      </c>
      <c r="J12" s="18"/>
      <c r="K12" s="15"/>
      <c r="L12" s="15"/>
    </row>
    <row r="13" spans="1:12" x14ac:dyDescent="0.2">
      <c r="A13" s="18" t="s">
        <v>1560</v>
      </c>
      <c r="B13" s="10">
        <v>2831</v>
      </c>
      <c r="C13" s="12" t="s">
        <v>1562</v>
      </c>
      <c r="D13" s="8" t="s">
        <v>18</v>
      </c>
      <c r="E13" s="7">
        <v>3</v>
      </c>
      <c r="F13" s="21">
        <f t="shared" si="0"/>
        <v>1.9403142465464516E-2</v>
      </c>
      <c r="G13" s="20">
        <f t="shared" si="1"/>
        <v>0</v>
      </c>
      <c r="H13" s="18">
        <v>0</v>
      </c>
      <c r="I13" s="23">
        <v>0</v>
      </c>
      <c r="J13" s="18"/>
      <c r="K13" s="15"/>
      <c r="L13" s="15"/>
    </row>
    <row r="14" spans="1:12" x14ac:dyDescent="0.2">
      <c r="A14" s="18" t="s">
        <v>1560</v>
      </c>
      <c r="B14" s="10">
        <v>2832</v>
      </c>
      <c r="C14" s="12" t="s">
        <v>1563</v>
      </c>
      <c r="D14" s="8" t="s">
        <v>136</v>
      </c>
      <c r="E14" s="7">
        <v>473</v>
      </c>
      <c r="F14" s="21">
        <f t="shared" si="0"/>
        <v>1.9403142465464516E-2</v>
      </c>
      <c r="G14" s="20">
        <f t="shared" si="1"/>
        <v>9</v>
      </c>
      <c r="H14" s="18">
        <v>9</v>
      </c>
      <c r="I14" s="23">
        <v>9</v>
      </c>
      <c r="J14" s="18"/>
      <c r="K14" s="15"/>
      <c r="L14" s="15"/>
    </row>
    <row r="15" spans="1:12" x14ac:dyDescent="0.2">
      <c r="A15" s="18" t="s">
        <v>1560</v>
      </c>
      <c r="B15" s="10">
        <v>2832</v>
      </c>
      <c r="C15" s="12" t="s">
        <v>1563</v>
      </c>
      <c r="D15" s="8" t="s">
        <v>237</v>
      </c>
      <c r="E15" s="7">
        <v>459</v>
      </c>
      <c r="F15" s="21">
        <f t="shared" si="0"/>
        <v>1.9403142465464516E-2</v>
      </c>
      <c r="G15" s="20">
        <f t="shared" si="1"/>
        <v>9</v>
      </c>
      <c r="H15" s="18">
        <v>9</v>
      </c>
      <c r="I15" s="23">
        <v>9</v>
      </c>
      <c r="J15" s="18"/>
      <c r="K15" s="15"/>
      <c r="L15" s="15"/>
    </row>
    <row r="16" spans="1:12" x14ac:dyDescent="0.2">
      <c r="A16" s="18" t="s">
        <v>1560</v>
      </c>
      <c r="B16" s="10">
        <v>2836</v>
      </c>
      <c r="C16" s="12" t="s">
        <v>1564</v>
      </c>
      <c r="D16" s="8" t="s">
        <v>19</v>
      </c>
      <c r="E16" s="7">
        <v>238</v>
      </c>
      <c r="F16" s="21">
        <f t="shared" si="0"/>
        <v>1.9403142465464516E-2</v>
      </c>
      <c r="G16" s="20">
        <f t="shared" si="1"/>
        <v>5</v>
      </c>
      <c r="H16" s="18">
        <v>5</v>
      </c>
      <c r="I16" s="23">
        <v>5</v>
      </c>
      <c r="J16" s="18"/>
      <c r="K16" s="15"/>
      <c r="L16" s="15"/>
    </row>
    <row r="17" spans="1:10" ht="12.6" customHeight="1" x14ac:dyDescent="0.2">
      <c r="A17" s="18" t="s">
        <v>1560</v>
      </c>
      <c r="B17" s="10">
        <v>2836</v>
      </c>
      <c r="C17" s="12" t="s">
        <v>1564</v>
      </c>
      <c r="D17" s="8" t="s">
        <v>624</v>
      </c>
      <c r="E17" s="7">
        <v>0</v>
      </c>
      <c r="F17" s="21">
        <f t="shared" si="0"/>
        <v>1.9403142465464516E-2</v>
      </c>
      <c r="G17" s="20">
        <f t="shared" si="1"/>
        <v>0</v>
      </c>
      <c r="H17" s="18">
        <v>0</v>
      </c>
      <c r="I17" s="23">
        <v>0</v>
      </c>
      <c r="J17" s="18"/>
    </row>
    <row r="18" spans="1:10" x14ac:dyDescent="0.2">
      <c r="A18" s="18" t="s">
        <v>1560</v>
      </c>
      <c r="B18" s="10">
        <v>2847</v>
      </c>
      <c r="C18" s="12" t="s">
        <v>1565</v>
      </c>
      <c r="D18" s="8" t="s">
        <v>18</v>
      </c>
      <c r="E18" s="7">
        <v>9</v>
      </c>
      <c r="F18" s="21">
        <f t="shared" si="0"/>
        <v>1.9403142465464516E-2</v>
      </c>
      <c r="G18" s="20">
        <f t="shared" si="1"/>
        <v>0</v>
      </c>
      <c r="H18" s="18">
        <v>0</v>
      </c>
      <c r="I18" s="23">
        <v>0</v>
      </c>
      <c r="J18" s="18"/>
    </row>
    <row r="19" spans="1:10" x14ac:dyDescent="0.2">
      <c r="A19" s="18" t="s">
        <v>1560</v>
      </c>
      <c r="B19" s="10">
        <v>2847</v>
      </c>
      <c r="C19" s="12" t="s">
        <v>1565</v>
      </c>
      <c r="D19" s="8" t="s">
        <v>15</v>
      </c>
      <c r="E19" s="7">
        <v>10</v>
      </c>
      <c r="F19" s="21">
        <f t="shared" si="0"/>
        <v>1.9403142465464516E-2</v>
      </c>
      <c r="G19" s="20">
        <f t="shared" si="1"/>
        <v>0</v>
      </c>
      <c r="H19" s="18">
        <v>0</v>
      </c>
      <c r="I19" s="23">
        <v>0</v>
      </c>
      <c r="J19" s="18"/>
    </row>
    <row r="20" spans="1:10" x14ac:dyDescent="0.2">
      <c r="A20" s="18" t="s">
        <v>1560</v>
      </c>
      <c r="B20" s="10">
        <v>2847</v>
      </c>
      <c r="C20" s="12" t="s">
        <v>1565</v>
      </c>
      <c r="D20" s="8" t="s">
        <v>16</v>
      </c>
      <c r="E20" s="7">
        <v>26</v>
      </c>
      <c r="F20" s="21">
        <f t="shared" si="0"/>
        <v>1.9403142465464516E-2</v>
      </c>
      <c r="G20" s="20">
        <f t="shared" si="1"/>
        <v>1</v>
      </c>
      <c r="H20" s="18">
        <v>1</v>
      </c>
      <c r="I20" s="23">
        <v>1</v>
      </c>
      <c r="J20" s="18"/>
    </row>
    <row r="21" spans="1:10" x14ac:dyDescent="0.2">
      <c r="A21" s="18" t="s">
        <v>1560</v>
      </c>
      <c r="B21" s="10">
        <v>2848</v>
      </c>
      <c r="C21" s="12" t="s">
        <v>1566</v>
      </c>
      <c r="D21" s="8" t="s">
        <v>1567</v>
      </c>
      <c r="E21" s="7">
        <v>0</v>
      </c>
      <c r="F21" s="21">
        <f t="shared" si="0"/>
        <v>1.9403142465464516E-2</v>
      </c>
      <c r="G21" s="20">
        <f t="shared" si="1"/>
        <v>0</v>
      </c>
      <c r="H21" s="18">
        <v>0</v>
      </c>
      <c r="I21" s="23">
        <v>0</v>
      </c>
      <c r="J21" s="18"/>
    </row>
    <row r="22" spans="1:10" x14ac:dyDescent="0.2">
      <c r="A22" s="18" t="s">
        <v>1560</v>
      </c>
      <c r="B22" s="10">
        <v>2861</v>
      </c>
      <c r="C22" s="12" t="s">
        <v>1568</v>
      </c>
      <c r="D22" s="8" t="s">
        <v>1205</v>
      </c>
      <c r="E22" s="7">
        <v>0</v>
      </c>
      <c r="F22" s="21">
        <f t="shared" si="0"/>
        <v>1.9403142465464516E-2</v>
      </c>
      <c r="G22" s="20">
        <f t="shared" si="1"/>
        <v>0</v>
      </c>
      <c r="H22" s="18">
        <v>0</v>
      </c>
      <c r="I22" s="23">
        <v>0</v>
      </c>
      <c r="J22" s="18"/>
    </row>
    <row r="23" spans="1:10" x14ac:dyDescent="0.2">
      <c r="A23" s="18" t="s">
        <v>1560</v>
      </c>
      <c r="B23" s="10">
        <v>2866</v>
      </c>
      <c r="C23" s="12" t="s">
        <v>1569</v>
      </c>
      <c r="D23" s="8" t="s">
        <v>204</v>
      </c>
      <c r="E23" s="7">
        <v>177</v>
      </c>
      <c r="F23" s="21">
        <f t="shared" si="0"/>
        <v>1.9403142465464516E-2</v>
      </c>
      <c r="G23" s="20">
        <f t="shared" si="1"/>
        <v>3</v>
      </c>
      <c r="H23" s="18">
        <v>3</v>
      </c>
      <c r="I23" s="23">
        <v>3</v>
      </c>
      <c r="J23" s="18"/>
    </row>
    <row r="24" spans="1:10" x14ac:dyDescent="0.2">
      <c r="A24" s="18" t="s">
        <v>1560</v>
      </c>
      <c r="B24" s="10">
        <v>2866</v>
      </c>
      <c r="C24" s="12" t="s">
        <v>1569</v>
      </c>
      <c r="D24" s="8" t="s">
        <v>251</v>
      </c>
      <c r="E24" s="7">
        <v>437</v>
      </c>
      <c r="F24" s="21">
        <f t="shared" si="0"/>
        <v>1.9403142465464516E-2</v>
      </c>
      <c r="G24" s="20">
        <f t="shared" si="1"/>
        <v>8</v>
      </c>
      <c r="H24" s="18">
        <v>8</v>
      </c>
      <c r="I24" s="23">
        <v>8</v>
      </c>
      <c r="J24" s="18"/>
    </row>
    <row r="25" spans="1:10" x14ac:dyDescent="0.2">
      <c r="A25" s="18" t="s">
        <v>1560</v>
      </c>
      <c r="B25" s="10">
        <v>2866</v>
      </c>
      <c r="C25" s="12" t="s">
        <v>1569</v>
      </c>
      <c r="D25" s="8" t="s">
        <v>136</v>
      </c>
      <c r="E25" s="7">
        <v>436</v>
      </c>
      <c r="F25" s="21">
        <f t="shared" si="0"/>
        <v>1.9403142465464516E-2</v>
      </c>
      <c r="G25" s="20">
        <f t="shared" si="1"/>
        <v>8</v>
      </c>
      <c r="H25" s="18">
        <v>8</v>
      </c>
      <c r="I25" s="23">
        <v>8</v>
      </c>
      <c r="J25" s="18"/>
    </row>
    <row r="26" spans="1:10" x14ac:dyDescent="0.2">
      <c r="A26" s="18" t="s">
        <v>1560</v>
      </c>
      <c r="B26" s="10">
        <v>2869</v>
      </c>
      <c r="C26" s="12" t="s">
        <v>1570</v>
      </c>
      <c r="D26" s="8" t="s">
        <v>225</v>
      </c>
      <c r="E26" s="7">
        <v>1</v>
      </c>
      <c r="F26" s="21">
        <f t="shared" si="0"/>
        <v>1.9403142465464516E-2</v>
      </c>
      <c r="G26" s="20">
        <f t="shared" si="1"/>
        <v>0</v>
      </c>
      <c r="H26" s="18">
        <v>0</v>
      </c>
      <c r="I26" s="23">
        <v>0</v>
      </c>
      <c r="J26" s="18"/>
    </row>
    <row r="27" spans="1:10" x14ac:dyDescent="0.2">
      <c r="A27" s="18" t="s">
        <v>1560</v>
      </c>
      <c r="B27" s="10">
        <v>2869</v>
      </c>
      <c r="C27" s="12" t="s">
        <v>1570</v>
      </c>
      <c r="D27" s="8" t="s">
        <v>227</v>
      </c>
      <c r="E27" s="7">
        <v>1</v>
      </c>
      <c r="F27" s="21">
        <f t="shared" si="0"/>
        <v>1.9403142465464516E-2</v>
      </c>
      <c r="G27" s="20">
        <f t="shared" si="1"/>
        <v>0</v>
      </c>
      <c r="H27" s="18">
        <v>0</v>
      </c>
      <c r="I27" s="23">
        <v>0</v>
      </c>
      <c r="J27" s="18"/>
    </row>
    <row r="28" spans="1:10" x14ac:dyDescent="0.2">
      <c r="A28" s="18" t="s">
        <v>1560</v>
      </c>
      <c r="B28" s="10">
        <v>2869</v>
      </c>
      <c r="C28" s="12" t="s">
        <v>1570</v>
      </c>
      <c r="D28" s="8" t="s">
        <v>15</v>
      </c>
      <c r="E28" s="7">
        <v>1</v>
      </c>
      <c r="F28" s="21">
        <f t="shared" si="0"/>
        <v>1.9403142465464516E-2</v>
      </c>
      <c r="G28" s="20">
        <f t="shared" si="1"/>
        <v>0</v>
      </c>
      <c r="H28" s="18">
        <v>0</v>
      </c>
      <c r="I28" s="23">
        <v>0</v>
      </c>
      <c r="J28" s="18"/>
    </row>
    <row r="29" spans="1:10" x14ac:dyDescent="0.2">
      <c r="A29" s="18" t="s">
        <v>1560</v>
      </c>
      <c r="B29" s="10">
        <v>2869</v>
      </c>
      <c r="C29" s="12" t="s">
        <v>1570</v>
      </c>
      <c r="D29" s="8" t="s">
        <v>16</v>
      </c>
      <c r="E29" s="7">
        <v>1</v>
      </c>
      <c r="F29" s="21">
        <f t="shared" si="0"/>
        <v>1.9403142465464516E-2</v>
      </c>
      <c r="G29" s="20">
        <f t="shared" si="1"/>
        <v>0</v>
      </c>
      <c r="H29" s="18">
        <v>0</v>
      </c>
      <c r="I29" s="23">
        <v>0</v>
      </c>
      <c r="J29" s="18"/>
    </row>
    <row r="30" spans="1:10" x14ac:dyDescent="0.2">
      <c r="A30" s="18" t="s">
        <v>1560</v>
      </c>
      <c r="B30" s="10">
        <v>2869</v>
      </c>
      <c r="C30" s="12" t="s">
        <v>1570</v>
      </c>
      <c r="D30" s="8" t="s">
        <v>23</v>
      </c>
      <c r="E30" s="7">
        <v>1</v>
      </c>
      <c r="F30" s="21">
        <f t="shared" si="0"/>
        <v>1.9403142465464516E-2</v>
      </c>
      <c r="G30" s="20">
        <f t="shared" si="1"/>
        <v>0</v>
      </c>
      <c r="H30" s="18">
        <v>0</v>
      </c>
      <c r="I30" s="23">
        <v>0</v>
      </c>
      <c r="J30" s="18"/>
    </row>
    <row r="31" spans="1:10" x14ac:dyDescent="0.2">
      <c r="A31" s="18" t="s">
        <v>1560</v>
      </c>
      <c r="B31" s="10">
        <v>2869</v>
      </c>
      <c r="C31" s="12" t="s">
        <v>1570</v>
      </c>
      <c r="D31" s="8" t="s">
        <v>204</v>
      </c>
      <c r="E31" s="7">
        <v>1</v>
      </c>
      <c r="F31" s="21">
        <f t="shared" si="0"/>
        <v>1.9403142465464516E-2</v>
      </c>
      <c r="G31" s="20">
        <f t="shared" si="1"/>
        <v>0</v>
      </c>
      <c r="H31" s="18">
        <v>0</v>
      </c>
      <c r="I31" s="23">
        <v>0</v>
      </c>
      <c r="J31" s="18"/>
    </row>
    <row r="32" spans="1:10" x14ac:dyDescent="0.2">
      <c r="A32" s="18" t="s">
        <v>1560</v>
      </c>
      <c r="B32" s="10">
        <v>2869</v>
      </c>
      <c r="C32" s="12" t="s">
        <v>1570</v>
      </c>
      <c r="D32" s="8" t="s">
        <v>251</v>
      </c>
      <c r="E32" s="7">
        <v>1</v>
      </c>
      <c r="F32" s="21">
        <f t="shared" si="0"/>
        <v>1.9403142465464516E-2</v>
      </c>
      <c r="G32" s="20">
        <f t="shared" si="1"/>
        <v>0</v>
      </c>
      <c r="H32" s="18">
        <v>0</v>
      </c>
      <c r="I32" s="23">
        <v>0</v>
      </c>
      <c r="J32" s="18"/>
    </row>
    <row r="33" spans="1:10" x14ac:dyDescent="0.2">
      <c r="A33" s="18" t="s">
        <v>1560</v>
      </c>
      <c r="B33" s="10">
        <v>2876</v>
      </c>
      <c r="C33" s="12" t="s">
        <v>1571</v>
      </c>
      <c r="D33" s="8" t="s">
        <v>18</v>
      </c>
      <c r="E33" s="7">
        <v>200</v>
      </c>
      <c r="F33" s="21">
        <f t="shared" si="0"/>
        <v>1.9403142465464516E-2</v>
      </c>
      <c r="G33" s="20">
        <f t="shared" si="1"/>
        <v>4</v>
      </c>
      <c r="H33" s="18">
        <v>4</v>
      </c>
      <c r="I33" s="23">
        <v>4</v>
      </c>
      <c r="J33" s="18"/>
    </row>
    <row r="34" spans="1:10" x14ac:dyDescent="0.2">
      <c r="A34" s="18" t="s">
        <v>1560</v>
      </c>
      <c r="B34" s="10">
        <v>2876</v>
      </c>
      <c r="C34" s="12" t="s">
        <v>1571</v>
      </c>
      <c r="D34" s="8" t="s">
        <v>15</v>
      </c>
      <c r="E34" s="7">
        <v>187</v>
      </c>
      <c r="F34" s="21">
        <f t="shared" si="0"/>
        <v>1.9403142465464516E-2</v>
      </c>
      <c r="G34" s="20">
        <f t="shared" si="1"/>
        <v>4</v>
      </c>
      <c r="H34" s="18">
        <v>4</v>
      </c>
      <c r="I34" s="23">
        <v>4</v>
      </c>
      <c r="J34" s="18"/>
    </row>
    <row r="35" spans="1:10" x14ac:dyDescent="0.2">
      <c r="A35" s="18" t="s">
        <v>1560</v>
      </c>
      <c r="B35" s="10">
        <v>2876</v>
      </c>
      <c r="C35" s="12" t="s">
        <v>1571</v>
      </c>
      <c r="D35" s="8" t="s">
        <v>16</v>
      </c>
      <c r="E35" s="7">
        <v>175</v>
      </c>
      <c r="F35" s="21">
        <f t="shared" si="0"/>
        <v>1.9403142465464516E-2</v>
      </c>
      <c r="G35" s="20">
        <f t="shared" si="1"/>
        <v>3</v>
      </c>
      <c r="H35" s="18">
        <v>3</v>
      </c>
      <c r="I35" s="23">
        <v>3</v>
      </c>
      <c r="J35" s="18"/>
    </row>
    <row r="36" spans="1:10" x14ac:dyDescent="0.2">
      <c r="A36" s="18" t="s">
        <v>1560</v>
      </c>
      <c r="B36" s="10">
        <v>2876</v>
      </c>
      <c r="C36" s="12" t="s">
        <v>1571</v>
      </c>
      <c r="D36" s="8" t="s">
        <v>23</v>
      </c>
      <c r="E36" s="7">
        <v>180</v>
      </c>
      <c r="F36" s="21">
        <f t="shared" si="0"/>
        <v>1.9403142465464516E-2</v>
      </c>
      <c r="G36" s="20">
        <f t="shared" si="1"/>
        <v>3</v>
      </c>
      <c r="H36" s="18">
        <v>3</v>
      </c>
      <c r="I36" s="23">
        <v>3</v>
      </c>
      <c r="J36" s="18"/>
    </row>
    <row r="37" spans="1:10" x14ac:dyDescent="0.2">
      <c r="A37" s="18" t="s">
        <v>1560</v>
      </c>
      <c r="B37" s="10">
        <v>2876</v>
      </c>
      <c r="C37" s="12" t="s">
        <v>1571</v>
      </c>
      <c r="D37" s="8" t="s">
        <v>204</v>
      </c>
      <c r="E37" s="7">
        <v>185</v>
      </c>
      <c r="F37" s="21">
        <f t="shared" si="0"/>
        <v>1.9403142465464516E-2</v>
      </c>
      <c r="G37" s="20">
        <f t="shared" si="1"/>
        <v>4</v>
      </c>
      <c r="H37" s="18">
        <v>4</v>
      </c>
      <c r="I37" s="23">
        <v>4</v>
      </c>
      <c r="J37" s="18"/>
    </row>
    <row r="38" spans="1:10" x14ac:dyDescent="0.2">
      <c r="A38" s="18" t="s">
        <v>1560</v>
      </c>
      <c r="B38" s="10">
        <v>2878</v>
      </c>
      <c r="C38" s="12" t="s">
        <v>1572</v>
      </c>
      <c r="D38" s="8" t="s">
        <v>18</v>
      </c>
      <c r="E38" s="7">
        <v>223</v>
      </c>
      <c r="F38" s="21">
        <f t="shared" si="0"/>
        <v>1.9403142465464516E-2</v>
      </c>
      <c r="G38" s="20">
        <f t="shared" si="1"/>
        <v>4</v>
      </c>
      <c r="H38" s="18">
        <v>4</v>
      </c>
      <c r="I38" s="23">
        <v>4</v>
      </c>
      <c r="J38" s="18"/>
    </row>
    <row r="39" spans="1:10" x14ac:dyDescent="0.2">
      <c r="A39" s="18" t="s">
        <v>1560</v>
      </c>
      <c r="B39" s="10">
        <v>2880</v>
      </c>
      <c r="C39" s="12" t="s">
        <v>1573</v>
      </c>
      <c r="D39" s="8" t="s">
        <v>1574</v>
      </c>
      <c r="E39" s="7">
        <v>16</v>
      </c>
      <c r="F39" s="21">
        <f t="shared" si="0"/>
        <v>1.9403142465464516E-2</v>
      </c>
      <c r="G39" s="20">
        <f t="shared" si="1"/>
        <v>0</v>
      </c>
      <c r="H39" s="18">
        <v>0</v>
      </c>
      <c r="I39" s="23">
        <v>0</v>
      </c>
      <c r="J39" s="18"/>
    </row>
    <row r="40" spans="1:10" x14ac:dyDescent="0.2">
      <c r="A40" s="18" t="s">
        <v>1560</v>
      </c>
      <c r="B40" s="10">
        <v>2880</v>
      </c>
      <c r="C40" s="12" t="s">
        <v>1573</v>
      </c>
      <c r="D40" s="8" t="s">
        <v>604</v>
      </c>
      <c r="E40" s="7">
        <v>14</v>
      </c>
      <c r="F40" s="21">
        <f t="shared" si="0"/>
        <v>1.9403142465464516E-2</v>
      </c>
      <c r="G40" s="20">
        <f t="shared" si="1"/>
        <v>0</v>
      </c>
      <c r="H40" s="18">
        <v>0</v>
      </c>
      <c r="I40" s="23">
        <v>0</v>
      </c>
      <c r="J40" s="18"/>
    </row>
    <row r="41" spans="1:10" x14ac:dyDescent="0.2">
      <c r="A41" s="18" t="s">
        <v>1560</v>
      </c>
      <c r="B41" s="10">
        <v>2880</v>
      </c>
      <c r="C41" s="12" t="s">
        <v>1573</v>
      </c>
      <c r="D41" s="8" t="s">
        <v>605</v>
      </c>
      <c r="E41" s="7">
        <v>14</v>
      </c>
      <c r="F41" s="21">
        <f t="shared" si="0"/>
        <v>1.9403142465464516E-2</v>
      </c>
      <c r="G41" s="20">
        <f t="shared" si="1"/>
        <v>0</v>
      </c>
      <c r="H41" s="18">
        <v>0</v>
      </c>
      <c r="I41" s="23">
        <v>0</v>
      </c>
      <c r="J41" s="18"/>
    </row>
    <row r="42" spans="1:10" x14ac:dyDescent="0.2">
      <c r="A42" s="18" t="s">
        <v>1560</v>
      </c>
      <c r="B42" s="10">
        <v>6019</v>
      </c>
      <c r="C42" s="12" t="s">
        <v>1575</v>
      </c>
      <c r="D42" s="8" t="s">
        <v>18</v>
      </c>
      <c r="E42" s="7">
        <v>1030</v>
      </c>
      <c r="F42" s="21">
        <f t="shared" si="0"/>
        <v>1.9403142465464516E-2</v>
      </c>
      <c r="G42" s="20">
        <f t="shared" si="1"/>
        <v>20</v>
      </c>
      <c r="H42" s="18">
        <v>21</v>
      </c>
      <c r="I42" s="23">
        <v>21</v>
      </c>
      <c r="J42" s="18"/>
    </row>
    <row r="43" spans="1:10" x14ac:dyDescent="0.2">
      <c r="A43" s="18" t="s">
        <v>1560</v>
      </c>
      <c r="B43" s="10">
        <v>7158</v>
      </c>
      <c r="C43" s="12" t="s">
        <v>1576</v>
      </c>
      <c r="D43" s="8" t="s">
        <v>1098</v>
      </c>
      <c r="E43" s="7">
        <v>6</v>
      </c>
      <c r="F43" s="21">
        <f t="shared" si="0"/>
        <v>1.9403142465464516E-2</v>
      </c>
      <c r="G43" s="20">
        <f t="shared" si="1"/>
        <v>0</v>
      </c>
      <c r="H43" s="18">
        <v>0</v>
      </c>
      <c r="I43" s="23">
        <v>0</v>
      </c>
      <c r="J43" s="18"/>
    </row>
    <row r="44" spans="1:10" x14ac:dyDescent="0.2">
      <c r="A44" s="18" t="s">
        <v>1560</v>
      </c>
      <c r="B44" s="10">
        <v>7158</v>
      </c>
      <c r="C44" s="12" t="s">
        <v>1576</v>
      </c>
      <c r="D44" s="8" t="s">
        <v>1100</v>
      </c>
      <c r="E44" s="7">
        <v>7</v>
      </c>
      <c r="F44" s="21">
        <f t="shared" si="0"/>
        <v>1.9403142465464516E-2</v>
      </c>
      <c r="G44" s="20">
        <f t="shared" si="1"/>
        <v>0</v>
      </c>
      <c r="H44" s="18">
        <v>0</v>
      </c>
      <c r="I44" s="23">
        <v>0</v>
      </c>
      <c r="J44" s="18"/>
    </row>
    <row r="45" spans="1:10" x14ac:dyDescent="0.2">
      <c r="A45" s="18" t="s">
        <v>1560</v>
      </c>
      <c r="B45" s="10">
        <v>7158</v>
      </c>
      <c r="C45" s="12" t="s">
        <v>1576</v>
      </c>
      <c r="D45" s="8" t="s">
        <v>926</v>
      </c>
      <c r="E45" s="7">
        <v>8</v>
      </c>
      <c r="F45" s="21">
        <f t="shared" si="0"/>
        <v>1.9403142465464516E-2</v>
      </c>
      <c r="G45" s="20">
        <f t="shared" si="1"/>
        <v>0</v>
      </c>
      <c r="H45" s="18">
        <v>0</v>
      </c>
      <c r="I45" s="23">
        <v>0</v>
      </c>
      <c r="J45" s="18"/>
    </row>
    <row r="46" spans="1:10" x14ac:dyDescent="0.2">
      <c r="A46" s="18" t="s">
        <v>1560</v>
      </c>
      <c r="B46" s="10">
        <v>7158</v>
      </c>
      <c r="C46" s="12" t="s">
        <v>1576</v>
      </c>
      <c r="D46" s="8" t="s">
        <v>927</v>
      </c>
      <c r="E46" s="7">
        <v>6</v>
      </c>
      <c r="F46" s="21">
        <f t="shared" si="0"/>
        <v>1.9403142465464516E-2</v>
      </c>
      <c r="G46" s="20">
        <f t="shared" si="1"/>
        <v>0</v>
      </c>
      <c r="H46" s="18">
        <v>0</v>
      </c>
      <c r="I46" s="23">
        <v>0</v>
      </c>
      <c r="J46" s="18"/>
    </row>
    <row r="47" spans="1:10" x14ac:dyDescent="0.2">
      <c r="A47" s="18" t="s">
        <v>1560</v>
      </c>
      <c r="B47" s="10">
        <v>7158</v>
      </c>
      <c r="C47" s="12" t="s">
        <v>1576</v>
      </c>
      <c r="D47" s="8" t="s">
        <v>928</v>
      </c>
      <c r="E47" s="7">
        <v>6</v>
      </c>
      <c r="F47" s="21">
        <f t="shared" si="0"/>
        <v>1.9403142465464516E-2</v>
      </c>
      <c r="G47" s="20">
        <f t="shared" si="1"/>
        <v>0</v>
      </c>
      <c r="H47" s="18">
        <v>0</v>
      </c>
      <c r="I47" s="23">
        <v>0</v>
      </c>
      <c r="J47" s="18"/>
    </row>
    <row r="48" spans="1:10" x14ac:dyDescent="0.2">
      <c r="A48" s="18" t="s">
        <v>1560</v>
      </c>
      <c r="B48" s="10">
        <v>7158</v>
      </c>
      <c r="C48" s="12" t="s">
        <v>1576</v>
      </c>
      <c r="D48" s="8" t="s">
        <v>929</v>
      </c>
      <c r="E48" s="7">
        <v>6</v>
      </c>
      <c r="F48" s="21">
        <f t="shared" si="0"/>
        <v>1.9403142465464516E-2</v>
      </c>
      <c r="G48" s="20">
        <f t="shared" si="1"/>
        <v>0</v>
      </c>
      <c r="H48" s="18">
        <v>0</v>
      </c>
      <c r="I48" s="23">
        <v>0</v>
      </c>
      <c r="J48" s="18"/>
    </row>
    <row r="49" spans="1:10" x14ac:dyDescent="0.2">
      <c r="A49" s="18" t="s">
        <v>1560</v>
      </c>
      <c r="B49" s="10">
        <v>7782</v>
      </c>
      <c r="C49" s="12" t="s">
        <v>1577</v>
      </c>
      <c r="D49" s="8" t="s">
        <v>1578</v>
      </c>
      <c r="E49" s="7">
        <v>1</v>
      </c>
      <c r="F49" s="21">
        <f t="shared" si="0"/>
        <v>1.9403142465464516E-2</v>
      </c>
      <c r="G49" s="20">
        <f t="shared" si="1"/>
        <v>0</v>
      </c>
      <c r="H49" s="18">
        <v>0</v>
      </c>
      <c r="I49" s="23">
        <v>0</v>
      </c>
      <c r="J49" s="18"/>
    </row>
    <row r="50" spans="1:10" x14ac:dyDescent="0.2">
      <c r="A50" s="18" t="s">
        <v>1560</v>
      </c>
      <c r="B50" s="10">
        <v>7783</v>
      </c>
      <c r="C50" s="12" t="s">
        <v>1579</v>
      </c>
      <c r="D50" s="8" t="s">
        <v>1578</v>
      </c>
      <c r="E50" s="7">
        <v>1</v>
      </c>
      <c r="F50" s="21">
        <f t="shared" si="0"/>
        <v>1.9403142465464516E-2</v>
      </c>
      <c r="G50" s="20">
        <f t="shared" si="1"/>
        <v>0</v>
      </c>
      <c r="H50" s="18">
        <v>0</v>
      </c>
      <c r="I50" s="23">
        <v>0</v>
      </c>
      <c r="J50" s="18"/>
    </row>
    <row r="51" spans="1:10" x14ac:dyDescent="0.2">
      <c r="A51" s="18" t="s">
        <v>1560</v>
      </c>
      <c r="B51" s="10">
        <v>7872</v>
      </c>
      <c r="C51" s="12" t="s">
        <v>1580</v>
      </c>
      <c r="D51" s="8" t="s">
        <v>18</v>
      </c>
      <c r="E51" s="7">
        <v>13</v>
      </c>
      <c r="F51" s="21">
        <f t="shared" si="0"/>
        <v>1.9403142465464516E-2</v>
      </c>
      <c r="G51" s="20">
        <f t="shared" si="1"/>
        <v>0</v>
      </c>
      <c r="H51" s="18">
        <v>0</v>
      </c>
      <c r="I51" s="23">
        <v>0</v>
      </c>
      <c r="J51" s="18"/>
    </row>
    <row r="52" spans="1:10" x14ac:dyDescent="0.2">
      <c r="A52" s="18" t="s">
        <v>1560</v>
      </c>
      <c r="B52" s="10">
        <v>7872</v>
      </c>
      <c r="C52" s="12" t="s">
        <v>1580</v>
      </c>
      <c r="D52" s="8" t="s">
        <v>15</v>
      </c>
      <c r="E52" s="7">
        <v>14</v>
      </c>
      <c r="F52" s="21">
        <f t="shared" si="0"/>
        <v>1.9403142465464516E-2</v>
      </c>
      <c r="G52" s="20">
        <f t="shared" si="1"/>
        <v>0</v>
      </c>
      <c r="H52" s="18">
        <v>0</v>
      </c>
      <c r="I52" s="23">
        <v>0</v>
      </c>
      <c r="J52" s="18"/>
    </row>
    <row r="53" spans="1:10" x14ac:dyDescent="0.2">
      <c r="A53" s="18" t="s">
        <v>1560</v>
      </c>
      <c r="B53" s="10">
        <v>7872</v>
      </c>
      <c r="C53" s="12" t="s">
        <v>1580</v>
      </c>
      <c r="D53" s="8" t="s">
        <v>16</v>
      </c>
      <c r="E53" s="7">
        <v>14</v>
      </c>
      <c r="F53" s="21">
        <f t="shared" si="0"/>
        <v>1.9403142465464516E-2</v>
      </c>
      <c r="G53" s="20">
        <f t="shared" si="1"/>
        <v>0</v>
      </c>
      <c r="H53" s="18">
        <v>0</v>
      </c>
      <c r="I53" s="23">
        <v>0</v>
      </c>
      <c r="J53" s="18"/>
    </row>
    <row r="54" spans="1:10" x14ac:dyDescent="0.2">
      <c r="A54" s="18" t="s">
        <v>1560</v>
      </c>
      <c r="B54" s="10">
        <v>8102</v>
      </c>
      <c r="C54" s="12" t="s">
        <v>1581</v>
      </c>
      <c r="D54" s="8" t="s">
        <v>18</v>
      </c>
      <c r="E54" s="7">
        <v>1190</v>
      </c>
      <c r="F54" s="21">
        <f t="shared" si="0"/>
        <v>1.9403142465464516E-2</v>
      </c>
      <c r="G54" s="20">
        <f t="shared" si="1"/>
        <v>23</v>
      </c>
      <c r="H54" s="18">
        <v>24</v>
      </c>
      <c r="I54" s="23">
        <v>24</v>
      </c>
      <c r="J54" s="18"/>
    </row>
    <row r="55" spans="1:10" x14ac:dyDescent="0.2">
      <c r="A55" s="18" t="s">
        <v>1560</v>
      </c>
      <c r="B55" s="10">
        <v>8102</v>
      </c>
      <c r="C55" s="12" t="s">
        <v>1581</v>
      </c>
      <c r="D55" s="8" t="s">
        <v>15</v>
      </c>
      <c r="E55" s="7">
        <v>1032</v>
      </c>
      <c r="F55" s="21">
        <f t="shared" si="0"/>
        <v>1.9403142465464516E-2</v>
      </c>
      <c r="G55" s="20">
        <f t="shared" si="1"/>
        <v>20</v>
      </c>
      <c r="H55" s="18">
        <v>21</v>
      </c>
      <c r="I55" s="23">
        <v>21</v>
      </c>
      <c r="J55" s="18"/>
    </row>
    <row r="56" spans="1:10" x14ac:dyDescent="0.2">
      <c r="A56" s="18" t="s">
        <v>1560</v>
      </c>
      <c r="B56" s="10">
        <v>55110</v>
      </c>
      <c r="C56" s="12" t="s">
        <v>1582</v>
      </c>
      <c r="D56" s="8" t="s">
        <v>18</v>
      </c>
      <c r="E56" s="7">
        <v>6</v>
      </c>
      <c r="F56" s="21">
        <f t="shared" si="0"/>
        <v>1.9403142465464516E-2</v>
      </c>
      <c r="G56" s="20">
        <f t="shared" si="1"/>
        <v>0</v>
      </c>
      <c r="H56" s="18">
        <v>0</v>
      </c>
      <c r="I56" s="23">
        <v>0</v>
      </c>
      <c r="J56" s="18"/>
    </row>
    <row r="57" spans="1:10" x14ac:dyDescent="0.2">
      <c r="A57" s="18" t="s">
        <v>1560</v>
      </c>
      <c r="B57" s="10">
        <v>55110</v>
      </c>
      <c r="C57" s="12" t="s">
        <v>1582</v>
      </c>
      <c r="D57" s="8" t="s">
        <v>15</v>
      </c>
      <c r="E57" s="7">
        <v>12</v>
      </c>
      <c r="F57" s="21">
        <f t="shared" si="0"/>
        <v>1.9403142465464516E-2</v>
      </c>
      <c r="G57" s="20">
        <f t="shared" si="1"/>
        <v>0</v>
      </c>
      <c r="H57" s="18">
        <v>0</v>
      </c>
      <c r="I57" s="23">
        <v>0</v>
      </c>
      <c r="J57" s="18"/>
    </row>
    <row r="58" spans="1:10" x14ac:dyDescent="0.2">
      <c r="A58" s="18" t="s">
        <v>1560</v>
      </c>
      <c r="B58" s="10">
        <v>55110</v>
      </c>
      <c r="C58" s="12" t="s">
        <v>1582</v>
      </c>
      <c r="D58" s="8" t="s">
        <v>16</v>
      </c>
      <c r="E58" s="7">
        <v>8</v>
      </c>
      <c r="F58" s="21">
        <f t="shared" si="0"/>
        <v>1.9403142465464516E-2</v>
      </c>
      <c r="G58" s="20">
        <f t="shared" si="1"/>
        <v>0</v>
      </c>
      <c r="H58" s="18">
        <v>0</v>
      </c>
      <c r="I58" s="23">
        <v>0</v>
      </c>
      <c r="J58" s="18"/>
    </row>
    <row r="59" spans="1:10" x14ac:dyDescent="0.2">
      <c r="A59" s="18" t="s">
        <v>1560</v>
      </c>
      <c r="B59" s="10">
        <v>55110</v>
      </c>
      <c r="C59" s="12" t="s">
        <v>1582</v>
      </c>
      <c r="D59" s="8" t="s">
        <v>23</v>
      </c>
      <c r="E59" s="7">
        <v>9</v>
      </c>
      <c r="F59" s="21">
        <f t="shared" si="0"/>
        <v>1.9403142465464516E-2</v>
      </c>
      <c r="G59" s="20">
        <f t="shared" si="1"/>
        <v>0</v>
      </c>
      <c r="H59" s="18">
        <v>0</v>
      </c>
      <c r="I59" s="23">
        <v>0</v>
      </c>
      <c r="J59" s="18"/>
    </row>
    <row r="60" spans="1:10" x14ac:dyDescent="0.2">
      <c r="A60" s="18" t="s">
        <v>1560</v>
      </c>
      <c r="B60" s="10">
        <v>55110</v>
      </c>
      <c r="C60" s="12" t="s">
        <v>1582</v>
      </c>
      <c r="D60" s="8" t="s">
        <v>204</v>
      </c>
      <c r="E60" s="7">
        <v>8</v>
      </c>
      <c r="F60" s="21">
        <f t="shared" si="0"/>
        <v>1.9403142465464516E-2</v>
      </c>
      <c r="G60" s="20">
        <f t="shared" si="1"/>
        <v>0</v>
      </c>
      <c r="H60" s="18">
        <v>0</v>
      </c>
      <c r="I60" s="23">
        <v>0</v>
      </c>
      <c r="J60" s="18"/>
    </row>
    <row r="61" spans="1:10" x14ac:dyDescent="0.2">
      <c r="A61" s="18" t="s">
        <v>1560</v>
      </c>
      <c r="B61" s="10">
        <v>55110</v>
      </c>
      <c r="C61" s="12" t="s">
        <v>1582</v>
      </c>
      <c r="D61" s="8" t="s">
        <v>251</v>
      </c>
      <c r="E61" s="7">
        <v>9</v>
      </c>
      <c r="F61" s="21">
        <f t="shared" si="0"/>
        <v>1.9403142465464516E-2</v>
      </c>
      <c r="G61" s="20">
        <f t="shared" si="1"/>
        <v>0</v>
      </c>
      <c r="H61" s="18">
        <v>0</v>
      </c>
      <c r="I61" s="23">
        <v>0</v>
      </c>
      <c r="J61" s="18"/>
    </row>
    <row r="62" spans="1:10" x14ac:dyDescent="0.2">
      <c r="A62" s="18" t="s">
        <v>1560</v>
      </c>
      <c r="B62" s="10">
        <v>55110</v>
      </c>
      <c r="C62" s="12" t="s">
        <v>1582</v>
      </c>
      <c r="D62" s="8" t="s">
        <v>136</v>
      </c>
      <c r="E62" s="7">
        <v>9</v>
      </c>
      <c r="F62" s="21">
        <f t="shared" si="0"/>
        <v>1.9403142465464516E-2</v>
      </c>
      <c r="G62" s="20">
        <f t="shared" si="1"/>
        <v>0</v>
      </c>
      <c r="H62" s="18">
        <v>0</v>
      </c>
      <c r="I62" s="23">
        <v>0</v>
      </c>
      <c r="J62" s="18"/>
    </row>
    <row r="63" spans="1:10" x14ac:dyDescent="0.2">
      <c r="A63" s="18" t="s">
        <v>1560</v>
      </c>
      <c r="B63" s="10">
        <v>55110</v>
      </c>
      <c r="C63" s="12" t="s">
        <v>1582</v>
      </c>
      <c r="D63" s="8" t="s">
        <v>237</v>
      </c>
      <c r="E63" s="7">
        <v>8</v>
      </c>
      <c r="F63" s="21">
        <f t="shared" si="0"/>
        <v>1.9403142465464516E-2</v>
      </c>
      <c r="G63" s="20">
        <f t="shared" si="1"/>
        <v>0</v>
      </c>
      <c r="H63" s="18">
        <v>0</v>
      </c>
      <c r="I63" s="23">
        <v>0</v>
      </c>
      <c r="J63" s="18"/>
    </row>
    <row r="64" spans="1:10" x14ac:dyDescent="0.2">
      <c r="A64" s="18" t="s">
        <v>1560</v>
      </c>
      <c r="B64" s="10">
        <v>55228</v>
      </c>
      <c r="C64" s="12" t="s">
        <v>1583</v>
      </c>
      <c r="D64" s="8" t="s">
        <v>680</v>
      </c>
      <c r="E64" s="7">
        <v>5</v>
      </c>
      <c r="F64" s="21">
        <f t="shared" si="0"/>
        <v>1.9403142465464516E-2</v>
      </c>
      <c r="G64" s="20">
        <f t="shared" si="1"/>
        <v>0</v>
      </c>
      <c r="H64" s="18">
        <v>0</v>
      </c>
      <c r="I64" s="23">
        <v>0</v>
      </c>
      <c r="J64" s="18"/>
    </row>
    <row r="65" spans="1:10" x14ac:dyDescent="0.2">
      <c r="A65" s="18" t="s">
        <v>1560</v>
      </c>
      <c r="B65" s="10">
        <v>55228</v>
      </c>
      <c r="C65" s="12" t="s">
        <v>1583</v>
      </c>
      <c r="D65" s="8" t="s">
        <v>681</v>
      </c>
      <c r="E65" s="7">
        <v>5</v>
      </c>
      <c r="F65" s="21">
        <f t="shared" si="0"/>
        <v>1.9403142465464516E-2</v>
      </c>
      <c r="G65" s="20">
        <f t="shared" si="1"/>
        <v>0</v>
      </c>
      <c r="H65" s="18">
        <v>0</v>
      </c>
      <c r="I65" s="23">
        <v>0</v>
      </c>
      <c r="J65" s="18"/>
    </row>
    <row r="66" spans="1:10" x14ac:dyDescent="0.2">
      <c r="A66" s="18" t="s">
        <v>1560</v>
      </c>
      <c r="B66" s="10">
        <v>55228</v>
      </c>
      <c r="C66" s="12" t="s">
        <v>1583</v>
      </c>
      <c r="D66" s="8" t="s">
        <v>682</v>
      </c>
      <c r="E66" s="7">
        <v>5</v>
      </c>
      <c r="F66" s="21">
        <f t="shared" si="0"/>
        <v>1.9403142465464516E-2</v>
      </c>
      <c r="G66" s="20">
        <f t="shared" si="1"/>
        <v>0</v>
      </c>
      <c r="H66" s="18">
        <v>0</v>
      </c>
      <c r="I66" s="23">
        <v>0</v>
      </c>
      <c r="J66" s="18"/>
    </row>
    <row r="67" spans="1:10" x14ac:dyDescent="0.2">
      <c r="A67" s="18" t="s">
        <v>1560</v>
      </c>
      <c r="B67" s="10">
        <v>55228</v>
      </c>
      <c r="C67" s="12" t="s">
        <v>1583</v>
      </c>
      <c r="D67" s="8" t="s">
        <v>683</v>
      </c>
      <c r="E67" s="7">
        <v>5</v>
      </c>
      <c r="F67" s="21">
        <f t="shared" si="0"/>
        <v>1.9403142465464516E-2</v>
      </c>
      <c r="G67" s="20">
        <f t="shared" si="1"/>
        <v>0</v>
      </c>
      <c r="H67" s="18">
        <v>0</v>
      </c>
      <c r="I67" s="23">
        <v>0</v>
      </c>
      <c r="J67" s="18"/>
    </row>
    <row r="68" spans="1:10" x14ac:dyDescent="0.2">
      <c r="A68" s="18" t="s">
        <v>1560</v>
      </c>
      <c r="B68" s="10">
        <v>55228</v>
      </c>
      <c r="C68" s="12" t="s">
        <v>1583</v>
      </c>
      <c r="D68" s="8" t="s">
        <v>684</v>
      </c>
      <c r="E68" s="7">
        <v>5</v>
      </c>
      <c r="F68" s="21">
        <f t="shared" si="0"/>
        <v>1.9403142465464516E-2</v>
      </c>
      <c r="G68" s="20">
        <f t="shared" si="1"/>
        <v>0</v>
      </c>
      <c r="H68" s="18">
        <v>0</v>
      </c>
      <c r="I68" s="23">
        <v>0</v>
      </c>
      <c r="J68" s="18"/>
    </row>
    <row r="69" spans="1:10" x14ac:dyDescent="0.2">
      <c r="A69" s="18" t="s">
        <v>1560</v>
      </c>
      <c r="B69" s="10">
        <v>55228</v>
      </c>
      <c r="C69" s="12" t="s">
        <v>1583</v>
      </c>
      <c r="D69" s="8" t="s">
        <v>685</v>
      </c>
      <c r="E69" s="7">
        <v>5</v>
      </c>
      <c r="F69" s="21">
        <f t="shared" si="0"/>
        <v>1.9403142465464516E-2</v>
      </c>
      <c r="G69" s="20">
        <f t="shared" si="1"/>
        <v>0</v>
      </c>
      <c r="H69" s="18">
        <v>0</v>
      </c>
      <c r="I69" s="23">
        <v>0</v>
      </c>
      <c r="J69" s="18"/>
    </row>
    <row r="70" spans="1:10" x14ac:dyDescent="0.2">
      <c r="A70" s="18" t="s">
        <v>1560</v>
      </c>
      <c r="B70" s="10">
        <v>55228</v>
      </c>
      <c r="C70" s="12" t="s">
        <v>1583</v>
      </c>
      <c r="D70" s="8" t="s">
        <v>686</v>
      </c>
      <c r="E70" s="7">
        <v>4</v>
      </c>
      <c r="F70" s="21">
        <f t="shared" si="0"/>
        <v>1.9403142465464516E-2</v>
      </c>
      <c r="G70" s="20">
        <f t="shared" si="1"/>
        <v>0</v>
      </c>
      <c r="H70" s="18">
        <v>0</v>
      </c>
      <c r="I70" s="23">
        <v>0</v>
      </c>
      <c r="J70" s="18"/>
    </row>
    <row r="71" spans="1:10" x14ac:dyDescent="0.2">
      <c r="A71" s="18" t="s">
        <v>1560</v>
      </c>
      <c r="B71" s="10">
        <v>55228</v>
      </c>
      <c r="C71" s="12" t="s">
        <v>1583</v>
      </c>
      <c r="D71" s="8" t="s">
        <v>687</v>
      </c>
      <c r="E71" s="7">
        <v>5</v>
      </c>
      <c r="F71" s="21">
        <f t="shared" si="0"/>
        <v>1.9403142465464516E-2</v>
      </c>
      <c r="G71" s="20">
        <f t="shared" si="1"/>
        <v>0</v>
      </c>
      <c r="H71" s="18">
        <v>0</v>
      </c>
      <c r="I71" s="23">
        <v>0</v>
      </c>
      <c r="J71" s="18"/>
    </row>
    <row r="72" spans="1:10" x14ac:dyDescent="0.2">
      <c r="A72" s="18" t="s">
        <v>1560</v>
      </c>
      <c r="B72" s="10">
        <v>55247</v>
      </c>
      <c r="C72" s="12" t="s">
        <v>1584</v>
      </c>
      <c r="D72" s="8" t="s">
        <v>53</v>
      </c>
      <c r="E72" s="7">
        <v>12</v>
      </c>
      <c r="F72" s="21">
        <f t="shared" si="0"/>
        <v>1.9403142465464516E-2</v>
      </c>
      <c r="G72" s="20">
        <f t="shared" si="1"/>
        <v>0</v>
      </c>
      <c r="H72" s="18">
        <v>0</v>
      </c>
      <c r="I72" s="23">
        <v>0</v>
      </c>
      <c r="J72" s="18"/>
    </row>
    <row r="73" spans="1:10" x14ac:dyDescent="0.2">
      <c r="A73" s="18" t="s">
        <v>1560</v>
      </c>
      <c r="B73" s="10">
        <v>55247</v>
      </c>
      <c r="C73" s="12" t="s">
        <v>1584</v>
      </c>
      <c r="D73" s="8" t="s">
        <v>201</v>
      </c>
      <c r="E73" s="7">
        <v>12</v>
      </c>
      <c r="F73" s="21">
        <f t="shared" si="0"/>
        <v>1.9403142465464516E-2</v>
      </c>
      <c r="G73" s="20">
        <f t="shared" si="1"/>
        <v>0</v>
      </c>
      <c r="H73" s="18">
        <v>0</v>
      </c>
      <c r="I73" s="23">
        <v>0</v>
      </c>
      <c r="J73" s="18"/>
    </row>
    <row r="74" spans="1:10" x14ac:dyDescent="0.2">
      <c r="A74" s="18" t="s">
        <v>1560</v>
      </c>
      <c r="B74" s="10">
        <v>55247</v>
      </c>
      <c r="C74" s="12" t="s">
        <v>1584</v>
      </c>
      <c r="D74" s="8" t="s">
        <v>203</v>
      </c>
      <c r="E74" s="7">
        <v>15</v>
      </c>
      <c r="F74" s="21">
        <f t="shared" si="0"/>
        <v>1.9403142465464516E-2</v>
      </c>
      <c r="G74" s="20">
        <f t="shared" si="1"/>
        <v>0</v>
      </c>
      <c r="H74" s="18">
        <v>0</v>
      </c>
      <c r="I74" s="23">
        <v>0</v>
      </c>
      <c r="J74" s="18"/>
    </row>
    <row r="75" spans="1:10" x14ac:dyDescent="0.2">
      <c r="A75" s="18" t="s">
        <v>1560</v>
      </c>
      <c r="B75" s="10">
        <v>55247</v>
      </c>
      <c r="C75" s="12" t="s">
        <v>1584</v>
      </c>
      <c r="D75" s="8" t="s">
        <v>206</v>
      </c>
      <c r="E75" s="7">
        <v>14</v>
      </c>
      <c r="F75" s="21">
        <f t="shared" ref="F75:F113" si="2">$F$6/$E$115</f>
        <v>1.9403142465464516E-2</v>
      </c>
      <c r="G75" s="20">
        <f t="shared" ref="G75:G113" si="3">ROUND(E75*F75, 0)</f>
        <v>0</v>
      </c>
      <c r="H75" s="18">
        <v>0</v>
      </c>
      <c r="I75" s="23">
        <v>0</v>
      </c>
      <c r="J75" s="18"/>
    </row>
    <row r="76" spans="1:10" x14ac:dyDescent="0.2">
      <c r="A76" s="18" t="s">
        <v>1560</v>
      </c>
      <c r="B76" s="10">
        <v>55247</v>
      </c>
      <c r="C76" s="12" t="s">
        <v>1584</v>
      </c>
      <c r="D76" s="8" t="s">
        <v>208</v>
      </c>
      <c r="E76" s="7">
        <v>14</v>
      </c>
      <c r="F76" s="21">
        <f t="shared" si="2"/>
        <v>1.9403142465464516E-2</v>
      </c>
      <c r="G76" s="20">
        <f t="shared" si="3"/>
        <v>0</v>
      </c>
      <c r="H76" s="18">
        <v>0</v>
      </c>
      <c r="I76" s="23">
        <v>0</v>
      </c>
      <c r="J76" s="18"/>
    </row>
    <row r="77" spans="1:10" x14ac:dyDescent="0.2">
      <c r="A77" s="18" t="s">
        <v>1560</v>
      </c>
      <c r="B77" s="10">
        <v>55247</v>
      </c>
      <c r="C77" s="12" t="s">
        <v>1584</v>
      </c>
      <c r="D77" s="8" t="s">
        <v>210</v>
      </c>
      <c r="E77" s="7">
        <v>13</v>
      </c>
      <c r="F77" s="21">
        <f t="shared" si="2"/>
        <v>1.9403142465464516E-2</v>
      </c>
      <c r="G77" s="20">
        <f t="shared" si="3"/>
        <v>0</v>
      </c>
      <c r="H77" s="18">
        <v>0</v>
      </c>
      <c r="I77" s="23">
        <v>0</v>
      </c>
      <c r="J77" s="18"/>
    </row>
    <row r="78" spans="1:10" x14ac:dyDescent="0.2">
      <c r="A78" s="18" t="s">
        <v>1560</v>
      </c>
      <c r="B78" s="10">
        <v>55248</v>
      </c>
      <c r="C78" s="12" t="s">
        <v>1585</v>
      </c>
      <c r="D78" s="8" t="s">
        <v>206</v>
      </c>
      <c r="E78" s="7">
        <v>29</v>
      </c>
      <c r="F78" s="21">
        <f t="shared" si="2"/>
        <v>1.9403142465464516E-2</v>
      </c>
      <c r="G78" s="20">
        <f t="shared" si="3"/>
        <v>1</v>
      </c>
      <c r="H78" s="18">
        <v>1</v>
      </c>
      <c r="I78" s="23">
        <v>1</v>
      </c>
      <c r="J78" s="18"/>
    </row>
    <row r="79" spans="1:10" x14ac:dyDescent="0.2">
      <c r="A79" s="18" t="s">
        <v>1560</v>
      </c>
      <c r="B79" s="10">
        <v>55248</v>
      </c>
      <c r="C79" s="12" t="s">
        <v>1585</v>
      </c>
      <c r="D79" s="8" t="s">
        <v>208</v>
      </c>
      <c r="E79" s="7">
        <v>29</v>
      </c>
      <c r="F79" s="21">
        <f t="shared" si="2"/>
        <v>1.9403142465464516E-2</v>
      </c>
      <c r="G79" s="20">
        <f t="shared" si="3"/>
        <v>1</v>
      </c>
      <c r="H79" s="18">
        <v>1</v>
      </c>
      <c r="I79" s="23">
        <v>1</v>
      </c>
      <c r="J79" s="18"/>
    </row>
    <row r="80" spans="1:10" x14ac:dyDescent="0.2">
      <c r="A80" s="18" t="s">
        <v>1560</v>
      </c>
      <c r="B80" s="10">
        <v>55248</v>
      </c>
      <c r="C80" s="12" t="s">
        <v>1585</v>
      </c>
      <c r="D80" s="8" t="s">
        <v>210</v>
      </c>
      <c r="E80" s="7">
        <v>29</v>
      </c>
      <c r="F80" s="21">
        <f t="shared" si="2"/>
        <v>1.9403142465464516E-2</v>
      </c>
      <c r="G80" s="20">
        <f t="shared" si="3"/>
        <v>1</v>
      </c>
      <c r="H80" s="18">
        <v>1</v>
      </c>
      <c r="I80" s="23">
        <v>1</v>
      </c>
      <c r="J80" s="18"/>
    </row>
    <row r="81" spans="1:10" x14ac:dyDescent="0.2">
      <c r="A81" s="18" t="s">
        <v>1560</v>
      </c>
      <c r="B81" s="10">
        <v>55248</v>
      </c>
      <c r="C81" s="12" t="s">
        <v>1585</v>
      </c>
      <c r="D81" s="8" t="s">
        <v>212</v>
      </c>
      <c r="E81" s="7">
        <v>29</v>
      </c>
      <c r="F81" s="21">
        <f t="shared" si="2"/>
        <v>1.9403142465464516E-2</v>
      </c>
      <c r="G81" s="20">
        <f t="shared" si="3"/>
        <v>1</v>
      </c>
      <c r="H81" s="18">
        <v>1</v>
      </c>
      <c r="I81" s="23">
        <v>1</v>
      </c>
      <c r="J81" s="18"/>
    </row>
    <row r="82" spans="1:10" x14ac:dyDescent="0.2">
      <c r="A82" s="18" t="s">
        <v>1560</v>
      </c>
      <c r="B82" s="10">
        <v>55262</v>
      </c>
      <c r="C82" s="12" t="s">
        <v>1586</v>
      </c>
      <c r="D82" s="8" t="s">
        <v>53</v>
      </c>
      <c r="E82" s="7">
        <v>1</v>
      </c>
      <c r="F82" s="21">
        <f t="shared" si="2"/>
        <v>1.9403142465464516E-2</v>
      </c>
      <c r="G82" s="20">
        <f t="shared" si="3"/>
        <v>0</v>
      </c>
      <c r="H82" s="18">
        <v>0</v>
      </c>
      <c r="I82" s="23">
        <v>0</v>
      </c>
      <c r="J82" s="18"/>
    </row>
    <row r="83" spans="1:10" x14ac:dyDescent="0.2">
      <c r="A83" s="18" t="s">
        <v>1560</v>
      </c>
      <c r="B83" s="10">
        <v>55263</v>
      </c>
      <c r="C83" s="12" t="s">
        <v>1587</v>
      </c>
      <c r="D83" s="8" t="s">
        <v>53</v>
      </c>
      <c r="E83" s="7">
        <v>1</v>
      </c>
      <c r="F83" s="21">
        <f t="shared" si="2"/>
        <v>1.9403142465464516E-2</v>
      </c>
      <c r="G83" s="20">
        <f t="shared" si="3"/>
        <v>0</v>
      </c>
      <c r="H83" s="18">
        <v>0</v>
      </c>
      <c r="I83" s="23">
        <v>0</v>
      </c>
      <c r="J83" s="18"/>
    </row>
    <row r="84" spans="1:10" x14ac:dyDescent="0.2">
      <c r="A84" s="18" t="s">
        <v>1560</v>
      </c>
      <c r="B84" s="10">
        <v>55264</v>
      </c>
      <c r="C84" s="12" t="s">
        <v>1588</v>
      </c>
      <c r="D84" s="8" t="s">
        <v>53</v>
      </c>
      <c r="E84" s="7">
        <v>1</v>
      </c>
      <c r="F84" s="21">
        <f t="shared" si="2"/>
        <v>1.9403142465464516E-2</v>
      </c>
      <c r="G84" s="20">
        <f t="shared" si="3"/>
        <v>0</v>
      </c>
      <c r="H84" s="18">
        <v>0</v>
      </c>
      <c r="I84" s="23">
        <v>0</v>
      </c>
      <c r="J84" s="18"/>
    </row>
    <row r="85" spans="1:10" x14ac:dyDescent="0.2">
      <c r="A85" s="18" t="s">
        <v>1560</v>
      </c>
      <c r="B85" s="10">
        <v>55348</v>
      </c>
      <c r="C85" s="12" t="s">
        <v>1589</v>
      </c>
      <c r="D85" s="8" t="s">
        <v>18</v>
      </c>
      <c r="E85" s="7">
        <v>20</v>
      </c>
      <c r="F85" s="21">
        <f t="shared" si="2"/>
        <v>1.9403142465464516E-2</v>
      </c>
      <c r="G85" s="20">
        <f t="shared" si="3"/>
        <v>0</v>
      </c>
      <c r="H85" s="18">
        <v>0</v>
      </c>
      <c r="I85" s="23">
        <v>0</v>
      </c>
      <c r="J85" s="18"/>
    </row>
    <row r="86" spans="1:10" x14ac:dyDescent="0.2">
      <c r="A86" s="18" t="s">
        <v>1560</v>
      </c>
      <c r="B86" s="10">
        <v>55348</v>
      </c>
      <c r="C86" s="12" t="s">
        <v>1589</v>
      </c>
      <c r="D86" s="8" t="s">
        <v>15</v>
      </c>
      <c r="E86" s="7">
        <v>20</v>
      </c>
      <c r="F86" s="21">
        <f t="shared" si="2"/>
        <v>1.9403142465464516E-2</v>
      </c>
      <c r="G86" s="20">
        <f t="shared" si="3"/>
        <v>0</v>
      </c>
      <c r="H86" s="18">
        <v>0</v>
      </c>
      <c r="I86" s="23">
        <v>0</v>
      </c>
      <c r="J86" s="18"/>
    </row>
    <row r="87" spans="1:10" x14ac:dyDescent="0.2">
      <c r="A87" s="18" t="s">
        <v>1560</v>
      </c>
      <c r="B87" s="10">
        <v>55348</v>
      </c>
      <c r="C87" s="12" t="s">
        <v>1589</v>
      </c>
      <c r="D87" s="8" t="s">
        <v>16</v>
      </c>
      <c r="E87" s="7">
        <v>15</v>
      </c>
      <c r="F87" s="21">
        <f t="shared" si="2"/>
        <v>1.9403142465464516E-2</v>
      </c>
      <c r="G87" s="20">
        <f t="shared" si="3"/>
        <v>0</v>
      </c>
      <c r="H87" s="18">
        <v>0</v>
      </c>
      <c r="I87" s="23">
        <v>0</v>
      </c>
      <c r="J87" s="18"/>
    </row>
    <row r="88" spans="1:10" x14ac:dyDescent="0.2">
      <c r="A88" s="18" t="s">
        <v>1560</v>
      </c>
      <c r="B88" s="10">
        <v>55348</v>
      </c>
      <c r="C88" s="12" t="s">
        <v>1589</v>
      </c>
      <c r="D88" s="8" t="s">
        <v>23</v>
      </c>
      <c r="E88" s="7">
        <v>16</v>
      </c>
      <c r="F88" s="21">
        <f t="shared" si="2"/>
        <v>1.9403142465464516E-2</v>
      </c>
      <c r="G88" s="20">
        <f t="shared" si="3"/>
        <v>0</v>
      </c>
      <c r="H88" s="18">
        <v>0</v>
      </c>
      <c r="I88" s="23">
        <v>0</v>
      </c>
      <c r="J88" s="18"/>
    </row>
    <row r="89" spans="1:10" x14ac:dyDescent="0.2">
      <c r="A89" s="18" t="s">
        <v>1560</v>
      </c>
      <c r="B89" s="10">
        <v>55350</v>
      </c>
      <c r="C89" s="12" t="s">
        <v>1590</v>
      </c>
      <c r="D89" s="8" t="s">
        <v>225</v>
      </c>
      <c r="E89" s="7">
        <v>38</v>
      </c>
      <c r="F89" s="21">
        <f t="shared" si="2"/>
        <v>1.9403142465464516E-2</v>
      </c>
      <c r="G89" s="20">
        <f t="shared" si="3"/>
        <v>1</v>
      </c>
      <c r="H89" s="18">
        <v>1</v>
      </c>
      <c r="I89" s="23">
        <v>1</v>
      </c>
      <c r="J89" s="18"/>
    </row>
    <row r="90" spans="1:10" x14ac:dyDescent="0.2">
      <c r="A90" s="18" t="s">
        <v>1560</v>
      </c>
      <c r="B90" s="10">
        <v>55350</v>
      </c>
      <c r="C90" s="12" t="s">
        <v>1590</v>
      </c>
      <c r="D90" s="8" t="s">
        <v>227</v>
      </c>
      <c r="E90" s="7">
        <v>31</v>
      </c>
      <c r="F90" s="21">
        <f t="shared" si="2"/>
        <v>1.9403142465464516E-2</v>
      </c>
      <c r="G90" s="20">
        <f t="shared" si="3"/>
        <v>1</v>
      </c>
      <c r="H90" s="18">
        <v>1</v>
      </c>
      <c r="I90" s="23">
        <v>1</v>
      </c>
      <c r="J90" s="18"/>
    </row>
    <row r="91" spans="1:10" x14ac:dyDescent="0.2">
      <c r="A91" s="18" t="s">
        <v>1560</v>
      </c>
      <c r="B91" s="10">
        <v>55397</v>
      </c>
      <c r="C91" s="12" t="s">
        <v>1591</v>
      </c>
      <c r="D91" s="8" t="s">
        <v>53</v>
      </c>
      <c r="E91" s="7">
        <v>39</v>
      </c>
      <c r="F91" s="21">
        <f t="shared" si="2"/>
        <v>1.9403142465464516E-2</v>
      </c>
      <c r="G91" s="20">
        <f t="shared" si="3"/>
        <v>1</v>
      </c>
      <c r="H91" s="18">
        <v>1</v>
      </c>
      <c r="I91" s="23">
        <v>1</v>
      </c>
      <c r="J91" s="18"/>
    </row>
    <row r="92" spans="1:10" x14ac:dyDescent="0.2">
      <c r="A92" s="18" t="s">
        <v>1560</v>
      </c>
      <c r="B92" s="10">
        <v>55397</v>
      </c>
      <c r="C92" s="12" t="s">
        <v>1591</v>
      </c>
      <c r="D92" s="8" t="s">
        <v>201</v>
      </c>
      <c r="E92" s="7">
        <v>38</v>
      </c>
      <c r="F92" s="21">
        <f t="shared" si="2"/>
        <v>1.9403142465464516E-2</v>
      </c>
      <c r="G92" s="20">
        <f t="shared" si="3"/>
        <v>1</v>
      </c>
      <c r="H92" s="18">
        <v>1</v>
      </c>
      <c r="I92" s="23">
        <v>1</v>
      </c>
      <c r="J92" s="18"/>
    </row>
    <row r="93" spans="1:10" x14ac:dyDescent="0.2">
      <c r="A93" s="18" t="s">
        <v>1560</v>
      </c>
      <c r="B93" s="10">
        <v>55401</v>
      </c>
      <c r="C93" s="12" t="s">
        <v>1592</v>
      </c>
      <c r="D93" s="8" t="s">
        <v>58</v>
      </c>
      <c r="E93" s="7">
        <v>25</v>
      </c>
      <c r="F93" s="21">
        <f t="shared" si="2"/>
        <v>1.9403142465464516E-2</v>
      </c>
      <c r="G93" s="20">
        <f t="shared" si="3"/>
        <v>0</v>
      </c>
      <c r="H93" s="18">
        <v>0</v>
      </c>
      <c r="I93" s="23">
        <v>0</v>
      </c>
      <c r="J93" s="18"/>
    </row>
    <row r="94" spans="1:10" x14ac:dyDescent="0.2">
      <c r="A94" s="18" t="s">
        <v>1560</v>
      </c>
      <c r="B94" s="10">
        <v>55401</v>
      </c>
      <c r="C94" s="12" t="s">
        <v>1592</v>
      </c>
      <c r="D94" s="8" t="s">
        <v>107</v>
      </c>
      <c r="E94" s="7">
        <v>20</v>
      </c>
      <c r="F94" s="21">
        <f t="shared" si="2"/>
        <v>1.9403142465464516E-2</v>
      </c>
      <c r="G94" s="20">
        <f t="shared" si="3"/>
        <v>0</v>
      </c>
      <c r="H94" s="18">
        <v>0</v>
      </c>
      <c r="I94" s="23">
        <v>0</v>
      </c>
      <c r="J94" s="18"/>
    </row>
    <row r="95" spans="1:10" x14ac:dyDescent="0.2">
      <c r="A95" s="18" t="s">
        <v>1560</v>
      </c>
      <c r="B95" s="10">
        <v>55401</v>
      </c>
      <c r="C95" s="12" t="s">
        <v>1592</v>
      </c>
      <c r="D95" s="8" t="s">
        <v>612</v>
      </c>
      <c r="E95" s="7">
        <v>26</v>
      </c>
      <c r="F95" s="21">
        <f t="shared" si="2"/>
        <v>1.9403142465464516E-2</v>
      </c>
      <c r="G95" s="20">
        <f t="shared" si="3"/>
        <v>1</v>
      </c>
      <c r="H95" s="18">
        <v>1</v>
      </c>
      <c r="I95" s="23">
        <v>1</v>
      </c>
      <c r="J95" s="18"/>
    </row>
    <row r="96" spans="1:10" x14ac:dyDescent="0.2">
      <c r="A96" s="18" t="s">
        <v>1560</v>
      </c>
      <c r="B96" s="10">
        <v>55401</v>
      </c>
      <c r="C96" s="12" t="s">
        <v>1592</v>
      </c>
      <c r="D96" s="8" t="s">
        <v>733</v>
      </c>
      <c r="E96" s="7">
        <v>23</v>
      </c>
      <c r="F96" s="21">
        <f t="shared" si="2"/>
        <v>1.9403142465464516E-2</v>
      </c>
      <c r="G96" s="20">
        <f t="shared" si="3"/>
        <v>0</v>
      </c>
      <c r="H96" s="18">
        <v>0</v>
      </c>
      <c r="I96" s="23">
        <v>0</v>
      </c>
      <c r="J96" s="18"/>
    </row>
    <row r="97" spans="1:10" x14ac:dyDescent="0.2">
      <c r="A97" s="18" t="s">
        <v>1560</v>
      </c>
      <c r="B97" s="10">
        <v>55401</v>
      </c>
      <c r="C97" s="12" t="s">
        <v>1592</v>
      </c>
      <c r="D97" s="8" t="s">
        <v>1593</v>
      </c>
      <c r="E97" s="7">
        <v>22</v>
      </c>
      <c r="F97" s="21">
        <f t="shared" si="2"/>
        <v>1.9403142465464516E-2</v>
      </c>
      <c r="G97" s="20">
        <f t="shared" si="3"/>
        <v>0</v>
      </c>
      <c r="H97" s="18">
        <v>0</v>
      </c>
      <c r="I97" s="23">
        <v>0</v>
      </c>
      <c r="J97" s="18"/>
    </row>
    <row r="98" spans="1:10" x14ac:dyDescent="0.2">
      <c r="A98" s="18" t="s">
        <v>1560</v>
      </c>
      <c r="B98" s="10">
        <v>55503</v>
      </c>
      <c r="C98" s="12" t="s">
        <v>1594</v>
      </c>
      <c r="D98" s="8" t="s">
        <v>18</v>
      </c>
      <c r="E98" s="7">
        <v>29</v>
      </c>
      <c r="F98" s="21">
        <f t="shared" si="2"/>
        <v>1.9403142465464516E-2</v>
      </c>
      <c r="G98" s="20">
        <f t="shared" si="3"/>
        <v>1</v>
      </c>
      <c r="H98" s="18">
        <v>1</v>
      </c>
      <c r="I98" s="23">
        <v>1</v>
      </c>
      <c r="J98" s="18"/>
    </row>
    <row r="99" spans="1:10" x14ac:dyDescent="0.2">
      <c r="A99" s="18" t="s">
        <v>1560</v>
      </c>
      <c r="B99" s="10">
        <v>55503</v>
      </c>
      <c r="C99" s="12" t="s">
        <v>1594</v>
      </c>
      <c r="D99" s="8" t="s">
        <v>15</v>
      </c>
      <c r="E99" s="7">
        <v>30</v>
      </c>
      <c r="F99" s="21">
        <f t="shared" si="2"/>
        <v>1.9403142465464516E-2</v>
      </c>
      <c r="G99" s="20">
        <f t="shared" si="3"/>
        <v>1</v>
      </c>
      <c r="H99" s="18">
        <v>1</v>
      </c>
      <c r="I99" s="23">
        <v>1</v>
      </c>
      <c r="J99" s="18"/>
    </row>
    <row r="100" spans="1:10" x14ac:dyDescent="0.2">
      <c r="A100" s="18" t="s">
        <v>1560</v>
      </c>
      <c r="B100" s="10">
        <v>55503</v>
      </c>
      <c r="C100" s="12" t="s">
        <v>1594</v>
      </c>
      <c r="D100" s="8" t="s">
        <v>16</v>
      </c>
      <c r="E100" s="7">
        <v>30</v>
      </c>
      <c r="F100" s="21">
        <f t="shared" si="2"/>
        <v>1.9403142465464516E-2</v>
      </c>
      <c r="G100" s="20">
        <f t="shared" si="3"/>
        <v>1</v>
      </c>
      <c r="H100" s="18">
        <v>1</v>
      </c>
      <c r="I100" s="23">
        <v>1</v>
      </c>
      <c r="J100" s="18"/>
    </row>
    <row r="101" spans="1:10" x14ac:dyDescent="0.2">
      <c r="A101" s="18" t="s">
        <v>1560</v>
      </c>
      <c r="B101" s="10">
        <v>55701</v>
      </c>
      <c r="C101" s="12" t="s">
        <v>1595</v>
      </c>
      <c r="D101" s="8" t="s">
        <v>497</v>
      </c>
      <c r="E101" s="7">
        <v>34</v>
      </c>
      <c r="F101" s="21">
        <f t="shared" si="2"/>
        <v>1.9403142465464516E-2</v>
      </c>
      <c r="G101" s="20">
        <f t="shared" si="3"/>
        <v>1</v>
      </c>
      <c r="H101" s="18">
        <v>1</v>
      </c>
      <c r="I101" s="23">
        <v>1</v>
      </c>
      <c r="J101" s="18"/>
    </row>
    <row r="102" spans="1:10" x14ac:dyDescent="0.2">
      <c r="A102" s="18" t="s">
        <v>1560</v>
      </c>
      <c r="B102" s="10">
        <v>55701</v>
      </c>
      <c r="C102" s="12" t="s">
        <v>1595</v>
      </c>
      <c r="D102" s="8" t="s">
        <v>498</v>
      </c>
      <c r="E102" s="7">
        <v>34</v>
      </c>
      <c r="F102" s="21">
        <f t="shared" si="2"/>
        <v>1.9403142465464516E-2</v>
      </c>
      <c r="G102" s="20">
        <f t="shared" si="3"/>
        <v>1</v>
      </c>
      <c r="H102" s="18">
        <v>1</v>
      </c>
      <c r="I102" s="23">
        <v>1</v>
      </c>
      <c r="J102" s="18"/>
    </row>
    <row r="103" spans="1:10" x14ac:dyDescent="0.2">
      <c r="A103" s="18" t="s">
        <v>1560</v>
      </c>
      <c r="B103" s="10">
        <v>55736</v>
      </c>
      <c r="C103" s="12" t="s">
        <v>1596</v>
      </c>
      <c r="D103" s="8" t="s">
        <v>555</v>
      </c>
      <c r="E103" s="7">
        <v>38</v>
      </c>
      <c r="F103" s="21">
        <f t="shared" si="2"/>
        <v>1.9403142465464516E-2</v>
      </c>
      <c r="G103" s="20">
        <f t="shared" si="3"/>
        <v>1</v>
      </c>
      <c r="H103" s="18">
        <v>1</v>
      </c>
      <c r="I103" s="23">
        <v>1</v>
      </c>
      <c r="J103" s="18"/>
    </row>
    <row r="104" spans="1:10" x14ac:dyDescent="0.2">
      <c r="A104" s="18" t="s">
        <v>1560</v>
      </c>
      <c r="B104" s="10">
        <v>55736</v>
      </c>
      <c r="C104" s="12" t="s">
        <v>1596</v>
      </c>
      <c r="D104" s="8" t="s">
        <v>556</v>
      </c>
      <c r="E104" s="7">
        <v>38</v>
      </c>
      <c r="F104" s="21">
        <f t="shared" si="2"/>
        <v>1.9403142465464516E-2</v>
      </c>
      <c r="G104" s="20">
        <f t="shared" si="3"/>
        <v>1</v>
      </c>
      <c r="H104" s="18">
        <v>1</v>
      </c>
      <c r="I104" s="23">
        <v>1</v>
      </c>
      <c r="J104" s="18"/>
    </row>
    <row r="105" spans="1:10" x14ac:dyDescent="0.2">
      <c r="A105" s="18" t="s">
        <v>1560</v>
      </c>
      <c r="B105" s="10">
        <v>55736</v>
      </c>
      <c r="C105" s="12" t="s">
        <v>1596</v>
      </c>
      <c r="D105" s="8" t="s">
        <v>557</v>
      </c>
      <c r="E105" s="7">
        <v>43</v>
      </c>
      <c r="F105" s="21">
        <f t="shared" si="2"/>
        <v>1.9403142465464516E-2</v>
      </c>
      <c r="G105" s="20">
        <f t="shared" si="3"/>
        <v>1</v>
      </c>
      <c r="H105" s="18">
        <v>1</v>
      </c>
      <c r="I105" s="23">
        <v>1</v>
      </c>
      <c r="J105" s="18"/>
    </row>
    <row r="106" spans="1:10" x14ac:dyDescent="0.2">
      <c r="A106" s="18" t="s">
        <v>1560</v>
      </c>
      <c r="B106" s="10">
        <v>55736</v>
      </c>
      <c r="C106" s="12" t="s">
        <v>1596</v>
      </c>
      <c r="D106" s="8" t="s">
        <v>1574</v>
      </c>
      <c r="E106" s="7">
        <v>45</v>
      </c>
      <c r="F106" s="21">
        <f t="shared" si="2"/>
        <v>1.9403142465464516E-2</v>
      </c>
      <c r="G106" s="20">
        <f t="shared" si="3"/>
        <v>1</v>
      </c>
      <c r="H106" s="18">
        <v>1</v>
      </c>
      <c r="I106" s="23">
        <v>1</v>
      </c>
      <c r="J106" s="18"/>
    </row>
    <row r="107" spans="1:10" x14ac:dyDescent="0.2">
      <c r="A107" s="18" t="s">
        <v>1560</v>
      </c>
      <c r="B107" s="10">
        <v>59326</v>
      </c>
      <c r="C107" s="12" t="s">
        <v>1597</v>
      </c>
      <c r="D107" s="8" t="s">
        <v>18</v>
      </c>
      <c r="E107" s="7">
        <v>31</v>
      </c>
      <c r="F107" s="21">
        <f t="shared" si="2"/>
        <v>1.9403142465464516E-2</v>
      </c>
      <c r="G107" s="20">
        <f t="shared" si="3"/>
        <v>1</v>
      </c>
      <c r="H107" s="18">
        <v>1</v>
      </c>
      <c r="I107" s="23">
        <v>1</v>
      </c>
      <c r="J107" s="18"/>
    </row>
    <row r="108" spans="1:10" x14ac:dyDescent="0.2">
      <c r="A108" s="18" t="s">
        <v>1560</v>
      </c>
      <c r="B108" s="10">
        <v>59764</v>
      </c>
      <c r="C108" s="12" t="s">
        <v>1598</v>
      </c>
      <c r="D108" s="8" t="s">
        <v>30</v>
      </c>
      <c r="E108" s="7">
        <v>22</v>
      </c>
      <c r="F108" s="21">
        <f t="shared" si="2"/>
        <v>1.9403142465464516E-2</v>
      </c>
      <c r="G108" s="20">
        <f t="shared" si="3"/>
        <v>0</v>
      </c>
      <c r="H108" s="18">
        <v>0</v>
      </c>
      <c r="I108" s="23">
        <v>0</v>
      </c>
      <c r="J108" s="18"/>
    </row>
    <row r="109" spans="1:10" x14ac:dyDescent="0.2">
      <c r="A109" s="18" t="s">
        <v>1560</v>
      </c>
      <c r="B109" s="10">
        <v>59764</v>
      </c>
      <c r="C109" s="12" t="s">
        <v>1598</v>
      </c>
      <c r="D109" s="8" t="s">
        <v>628</v>
      </c>
      <c r="E109" s="7">
        <v>23</v>
      </c>
      <c r="F109" s="21">
        <f t="shared" si="2"/>
        <v>1.9403142465464516E-2</v>
      </c>
      <c r="G109" s="20">
        <f t="shared" si="3"/>
        <v>0</v>
      </c>
      <c r="H109" s="18">
        <v>0</v>
      </c>
      <c r="I109" s="23">
        <v>0</v>
      </c>
      <c r="J109" s="18"/>
    </row>
    <row r="110" spans="1:10" x14ac:dyDescent="0.2">
      <c r="A110" s="18" t="s">
        <v>1560</v>
      </c>
      <c r="B110" s="10">
        <v>59773</v>
      </c>
      <c r="C110" s="12" t="s">
        <v>1599</v>
      </c>
      <c r="D110" s="8" t="s">
        <v>18</v>
      </c>
      <c r="E110" s="7">
        <v>21</v>
      </c>
      <c r="F110" s="21">
        <f t="shared" si="2"/>
        <v>1.9403142465464516E-2</v>
      </c>
      <c r="G110" s="20">
        <f t="shared" si="3"/>
        <v>0</v>
      </c>
      <c r="H110" s="18">
        <v>0</v>
      </c>
      <c r="I110" s="23">
        <v>0</v>
      </c>
      <c r="J110" s="18"/>
    </row>
    <row r="111" spans="1:10" x14ac:dyDescent="0.2">
      <c r="A111" s="18" t="s">
        <v>1560</v>
      </c>
      <c r="B111" s="10">
        <v>59773</v>
      </c>
      <c r="C111" s="12" t="s">
        <v>1599</v>
      </c>
      <c r="D111" s="8" t="s">
        <v>15</v>
      </c>
      <c r="E111" s="7">
        <v>22</v>
      </c>
      <c r="F111" s="21">
        <f t="shared" si="2"/>
        <v>1.9403142465464516E-2</v>
      </c>
      <c r="G111" s="20">
        <f t="shared" si="3"/>
        <v>0</v>
      </c>
      <c r="H111" s="18">
        <v>0</v>
      </c>
      <c r="I111" s="23">
        <v>0</v>
      </c>
      <c r="J111" s="18"/>
    </row>
    <row r="112" spans="1:10" x14ac:dyDescent="0.2">
      <c r="A112" s="18" t="s">
        <v>1560</v>
      </c>
      <c r="B112" s="10">
        <v>60376</v>
      </c>
      <c r="C112" s="12" t="s">
        <v>1600</v>
      </c>
      <c r="D112" s="8" t="s">
        <v>18</v>
      </c>
      <c r="E112" s="7">
        <v>24</v>
      </c>
      <c r="F112" s="21">
        <f t="shared" si="2"/>
        <v>1.9403142465464516E-2</v>
      </c>
      <c r="G112" s="20">
        <f t="shared" si="3"/>
        <v>0</v>
      </c>
      <c r="H112" s="18">
        <v>0</v>
      </c>
      <c r="I112" s="23">
        <v>0</v>
      </c>
      <c r="J112" s="18"/>
    </row>
    <row r="113" spans="1:11" x14ac:dyDescent="0.2">
      <c r="A113" s="18" t="s">
        <v>1560</v>
      </c>
      <c r="B113" s="10">
        <v>60376</v>
      </c>
      <c r="C113" s="12" t="s">
        <v>1600</v>
      </c>
      <c r="D113" s="8" t="s">
        <v>15</v>
      </c>
      <c r="E113" s="7">
        <v>24</v>
      </c>
      <c r="F113" s="21">
        <f t="shared" si="2"/>
        <v>1.9403142465464516E-2</v>
      </c>
      <c r="G113" s="20">
        <f t="shared" si="3"/>
        <v>0</v>
      </c>
      <c r="H113" s="18">
        <v>0</v>
      </c>
      <c r="I113" s="23">
        <v>0</v>
      </c>
      <c r="J113" s="18"/>
      <c r="K113" s="15"/>
    </row>
    <row r="114" spans="1:11" x14ac:dyDescent="0.2">
      <c r="A114" s="18" t="s">
        <v>1</v>
      </c>
      <c r="B114" s="18" t="s">
        <v>1</v>
      </c>
      <c r="C114" s="18" t="s">
        <v>1</v>
      </c>
      <c r="D114" s="18" t="s">
        <v>1</v>
      </c>
      <c r="E114" s="18" t="s">
        <v>1</v>
      </c>
      <c r="F114" s="18" t="s">
        <v>1</v>
      </c>
      <c r="G114" s="18" t="s">
        <v>1</v>
      </c>
      <c r="H114" s="18" t="s">
        <v>1</v>
      </c>
      <c r="I114" s="18" t="s">
        <v>1</v>
      </c>
      <c r="J114" s="18" t="s">
        <v>1</v>
      </c>
      <c r="K114" s="18" t="s">
        <v>1</v>
      </c>
    </row>
    <row r="115" spans="1:11" x14ac:dyDescent="0.2">
      <c r="A115" s="18" t="s">
        <v>1</v>
      </c>
      <c r="B115" s="19" t="s">
        <v>138</v>
      </c>
      <c r="C115" s="18" t="s">
        <v>1</v>
      </c>
      <c r="D115" s="18" t="s">
        <v>1</v>
      </c>
      <c r="E115" s="18">
        <v>9483</v>
      </c>
      <c r="F115" s="18" t="s">
        <v>1</v>
      </c>
      <c r="G115" s="18">
        <v>178</v>
      </c>
      <c r="H115" s="18">
        <v>184</v>
      </c>
      <c r="I115" s="18">
        <v>184</v>
      </c>
      <c r="J115" s="15"/>
      <c r="K115" s="18" t="s">
        <v>1</v>
      </c>
    </row>
    <row r="116" spans="1:11" x14ac:dyDescent="0.2">
      <c r="A116" s="15" t="s">
        <v>1</v>
      </c>
      <c r="B116" s="15"/>
      <c r="C116" s="15"/>
      <c r="D116" s="15"/>
      <c r="E116" s="15"/>
      <c r="F116" s="15"/>
      <c r="G116" s="15"/>
      <c r="H116" s="15"/>
      <c r="I116" s="15"/>
      <c r="J116" s="15"/>
      <c r="K116" s="15"/>
    </row>
    <row r="117" spans="1:11" ht="12.6" customHeight="1" x14ac:dyDescent="0.2">
      <c r="A117" s="32" t="s">
        <v>631</v>
      </c>
      <c r="B117" s="31" t="s">
        <v>1</v>
      </c>
      <c r="C117" s="31" t="s">
        <v>1</v>
      </c>
      <c r="D117" s="31" t="s">
        <v>1</v>
      </c>
      <c r="E117" s="31" t="s">
        <v>1</v>
      </c>
      <c r="F117" s="31" t="s">
        <v>1</v>
      </c>
      <c r="G117" s="31" t="s">
        <v>1</v>
      </c>
      <c r="H117" s="31" t="s">
        <v>1</v>
      </c>
      <c r="I117" s="31" t="s">
        <v>1</v>
      </c>
      <c r="J117" s="31" t="s">
        <v>1</v>
      </c>
      <c r="K117" s="15" t="s">
        <v>1</v>
      </c>
    </row>
    <row r="118" spans="1:11" x14ac:dyDescent="0.2">
      <c r="A118" s="31" t="s">
        <v>1</v>
      </c>
      <c r="B118" s="31" t="s">
        <v>1</v>
      </c>
      <c r="C118" s="31" t="s">
        <v>1</v>
      </c>
      <c r="D118" s="31" t="s">
        <v>1</v>
      </c>
      <c r="E118" s="31" t="s">
        <v>1</v>
      </c>
      <c r="F118" s="31" t="s">
        <v>1</v>
      </c>
      <c r="G118" s="31" t="s">
        <v>1</v>
      </c>
      <c r="H118" s="31" t="s">
        <v>1</v>
      </c>
      <c r="I118" s="31" t="s">
        <v>1</v>
      </c>
      <c r="J118" s="31" t="s">
        <v>1</v>
      </c>
      <c r="K118" s="15" t="s">
        <v>1</v>
      </c>
    </row>
    <row r="119" spans="1:11" x14ac:dyDescent="0.2">
      <c r="A119" s="31" t="s">
        <v>1</v>
      </c>
      <c r="B119" s="31" t="s">
        <v>1</v>
      </c>
      <c r="C119" s="31" t="s">
        <v>1</v>
      </c>
      <c r="D119" s="31" t="s">
        <v>1</v>
      </c>
      <c r="E119" s="31" t="s">
        <v>1</v>
      </c>
      <c r="F119" s="31" t="s">
        <v>1</v>
      </c>
      <c r="G119" s="31" t="s">
        <v>1</v>
      </c>
      <c r="H119" s="31" t="s">
        <v>1</v>
      </c>
      <c r="I119" s="31" t="s">
        <v>1</v>
      </c>
      <c r="J119" s="31" t="s">
        <v>1</v>
      </c>
      <c r="K119" s="15"/>
    </row>
    <row r="120" spans="1:11" x14ac:dyDescent="0.2">
      <c r="A120" s="15" t="s">
        <v>1</v>
      </c>
      <c r="B120" s="15"/>
      <c r="C120" s="15"/>
      <c r="D120" s="15"/>
      <c r="E120" s="15"/>
      <c r="F120" s="15"/>
      <c r="G120" s="15"/>
      <c r="H120" s="15"/>
      <c r="I120" s="15"/>
      <c r="J120" s="15"/>
      <c r="K120" s="15"/>
    </row>
    <row r="121" spans="1:11" ht="12.6" customHeight="1" x14ac:dyDescent="0.2">
      <c r="A121" s="32" t="s">
        <v>632</v>
      </c>
      <c r="B121" s="31" t="s">
        <v>1</v>
      </c>
      <c r="C121" s="31" t="s">
        <v>1</v>
      </c>
      <c r="D121" s="31" t="s">
        <v>1</v>
      </c>
      <c r="E121" s="31" t="s">
        <v>1</v>
      </c>
      <c r="F121" s="31" t="s">
        <v>1</v>
      </c>
      <c r="G121" s="31" t="s">
        <v>1</v>
      </c>
      <c r="H121" s="31" t="s">
        <v>1</v>
      </c>
      <c r="I121" s="31" t="s">
        <v>1</v>
      </c>
      <c r="J121" s="31" t="s">
        <v>1</v>
      </c>
      <c r="K121" s="15" t="s">
        <v>1</v>
      </c>
    </row>
    <row r="122" spans="1:11" x14ac:dyDescent="0.2">
      <c r="A122" s="31" t="s">
        <v>1</v>
      </c>
      <c r="B122" s="31" t="s">
        <v>1</v>
      </c>
      <c r="C122" s="31" t="s">
        <v>1</v>
      </c>
      <c r="D122" s="31" t="s">
        <v>1</v>
      </c>
      <c r="E122" s="31" t="s">
        <v>1</v>
      </c>
      <c r="F122" s="31" t="s">
        <v>1</v>
      </c>
      <c r="G122" s="31" t="s">
        <v>1</v>
      </c>
      <c r="H122" s="31" t="s">
        <v>1</v>
      </c>
      <c r="I122" s="31" t="s">
        <v>1</v>
      </c>
      <c r="J122" s="31" t="s">
        <v>1</v>
      </c>
      <c r="K122" s="15" t="s">
        <v>1</v>
      </c>
    </row>
    <row r="123" spans="1:11" x14ac:dyDescent="0.2">
      <c r="A123" s="31" t="s">
        <v>1</v>
      </c>
      <c r="B123" s="31" t="s">
        <v>1</v>
      </c>
      <c r="C123" s="31" t="s">
        <v>1</v>
      </c>
      <c r="D123" s="31" t="s">
        <v>1</v>
      </c>
      <c r="E123" s="31" t="s">
        <v>1</v>
      </c>
      <c r="F123" s="31" t="s">
        <v>1</v>
      </c>
      <c r="G123" s="31" t="s">
        <v>1</v>
      </c>
      <c r="H123" s="31" t="s">
        <v>1</v>
      </c>
      <c r="I123" s="31" t="s">
        <v>1</v>
      </c>
      <c r="J123" s="31" t="s">
        <v>1</v>
      </c>
      <c r="K123" s="15"/>
    </row>
    <row r="124" spans="1:11" x14ac:dyDescent="0.2">
      <c r="A124" s="31" t="s">
        <v>1</v>
      </c>
      <c r="B124" s="31" t="s">
        <v>1</v>
      </c>
      <c r="C124" s="31" t="s">
        <v>1</v>
      </c>
      <c r="D124" s="31" t="s">
        <v>1</v>
      </c>
      <c r="E124" s="31" t="s">
        <v>1</v>
      </c>
      <c r="F124" s="31" t="s">
        <v>1</v>
      </c>
      <c r="G124" s="31" t="s">
        <v>1</v>
      </c>
      <c r="H124" s="31" t="s">
        <v>1</v>
      </c>
      <c r="I124" s="31" t="s">
        <v>1</v>
      </c>
      <c r="J124" s="31" t="s">
        <v>1</v>
      </c>
      <c r="K124" s="15"/>
    </row>
    <row r="125" spans="1:11" x14ac:dyDescent="0.2">
      <c r="A125" s="15" t="s">
        <v>1</v>
      </c>
      <c r="B125" s="15"/>
      <c r="C125" s="15"/>
      <c r="D125" s="15"/>
      <c r="E125" s="15"/>
      <c r="F125" s="15"/>
      <c r="G125" s="15"/>
      <c r="H125" s="15"/>
      <c r="I125" s="15"/>
      <c r="J125" s="15"/>
      <c r="K125" s="15"/>
    </row>
    <row r="126" spans="1:11" ht="12.6" customHeight="1" x14ac:dyDescent="0.2">
      <c r="A126" s="34" t="s">
        <v>633</v>
      </c>
      <c r="B126" s="33"/>
      <c r="C126" s="33"/>
      <c r="D126" s="33"/>
      <c r="E126" s="33"/>
      <c r="F126" s="33"/>
      <c r="G126" s="33"/>
      <c r="H126" s="33"/>
      <c r="I126" s="33"/>
      <c r="J126" s="33"/>
      <c r="K126" s="15" t="s">
        <v>1</v>
      </c>
    </row>
    <row r="127" spans="1:11" x14ac:dyDescent="0.2">
      <c r="A127" s="33"/>
      <c r="B127" s="33"/>
      <c r="C127" s="33"/>
      <c r="D127" s="33"/>
      <c r="E127" s="33"/>
      <c r="F127" s="33"/>
      <c r="G127" s="33"/>
      <c r="H127" s="33"/>
      <c r="I127" s="33"/>
      <c r="J127" s="33"/>
      <c r="K127" s="15" t="s">
        <v>1</v>
      </c>
    </row>
    <row r="128" spans="1:11" x14ac:dyDescent="0.2">
      <c r="A128" s="16" t="s">
        <v>1</v>
      </c>
      <c r="B128" s="16" t="s">
        <v>1</v>
      </c>
      <c r="C128" s="16" t="s">
        <v>1</v>
      </c>
      <c r="D128" s="16" t="s">
        <v>1</v>
      </c>
      <c r="E128" s="16" t="s">
        <v>1</v>
      </c>
      <c r="F128" s="16" t="s">
        <v>1</v>
      </c>
      <c r="G128" s="16" t="s">
        <v>1</v>
      </c>
      <c r="H128" s="16" t="s">
        <v>1</v>
      </c>
      <c r="I128" s="16" t="s">
        <v>1</v>
      </c>
      <c r="J128" s="16" t="s">
        <v>1</v>
      </c>
      <c r="K128" s="15"/>
    </row>
    <row r="129" spans="1:11" ht="12.6" customHeight="1" x14ac:dyDescent="0.2">
      <c r="A129" s="32" t="s">
        <v>634</v>
      </c>
      <c r="B129" s="31" t="s">
        <v>1</v>
      </c>
      <c r="C129" s="31" t="s">
        <v>1</v>
      </c>
      <c r="D129" s="31" t="s">
        <v>1</v>
      </c>
      <c r="E129" s="31" t="s">
        <v>1</v>
      </c>
      <c r="F129" s="31" t="s">
        <v>1</v>
      </c>
      <c r="G129" s="31" t="s">
        <v>1</v>
      </c>
      <c r="H129" s="31" t="s">
        <v>1</v>
      </c>
      <c r="I129" s="31" t="s">
        <v>1</v>
      </c>
      <c r="J129" s="31" t="s">
        <v>1</v>
      </c>
      <c r="K129" s="15" t="s">
        <v>1</v>
      </c>
    </row>
    <row r="130" spans="1:11" x14ac:dyDescent="0.2">
      <c r="A130" s="31" t="s">
        <v>1</v>
      </c>
      <c r="B130" s="31" t="s">
        <v>1</v>
      </c>
      <c r="C130" s="31" t="s">
        <v>1</v>
      </c>
      <c r="D130" s="31" t="s">
        <v>1</v>
      </c>
      <c r="E130" s="31" t="s">
        <v>1</v>
      </c>
      <c r="F130" s="31" t="s">
        <v>1</v>
      </c>
      <c r="G130" s="31" t="s">
        <v>1</v>
      </c>
      <c r="H130" s="31" t="s">
        <v>1</v>
      </c>
      <c r="I130" s="31" t="s">
        <v>1</v>
      </c>
      <c r="J130" s="31" t="s">
        <v>1</v>
      </c>
      <c r="K130" s="15" t="s">
        <v>1</v>
      </c>
    </row>
    <row r="131" spans="1:11" x14ac:dyDescent="0.2">
      <c r="A131" s="31" t="s">
        <v>1</v>
      </c>
      <c r="B131" s="31" t="s">
        <v>1</v>
      </c>
      <c r="C131" s="31" t="s">
        <v>1</v>
      </c>
      <c r="D131" s="31" t="s">
        <v>1</v>
      </c>
      <c r="E131" s="31" t="s">
        <v>1</v>
      </c>
      <c r="F131" s="31" t="s">
        <v>1</v>
      </c>
      <c r="G131" s="31" t="s">
        <v>1</v>
      </c>
      <c r="H131" s="31" t="s">
        <v>1</v>
      </c>
      <c r="I131" s="31" t="s">
        <v>1</v>
      </c>
      <c r="J131" s="31" t="s">
        <v>1</v>
      </c>
      <c r="K131" s="15"/>
    </row>
    <row r="132" spans="1:11" x14ac:dyDescent="0.2">
      <c r="A132" s="31" t="s">
        <v>1</v>
      </c>
      <c r="B132" s="31" t="s">
        <v>1</v>
      </c>
      <c r="C132" s="31" t="s">
        <v>1</v>
      </c>
      <c r="D132" s="31" t="s">
        <v>1</v>
      </c>
      <c r="E132" s="31" t="s">
        <v>1</v>
      </c>
      <c r="F132" s="31" t="s">
        <v>1</v>
      </c>
      <c r="G132" s="31" t="s">
        <v>1</v>
      </c>
      <c r="H132" s="31" t="s">
        <v>1</v>
      </c>
      <c r="I132" s="31" t="s">
        <v>1</v>
      </c>
      <c r="J132" s="31" t="s">
        <v>1</v>
      </c>
      <c r="K132" s="15"/>
    </row>
    <row r="133" spans="1:11" x14ac:dyDescent="0.2">
      <c r="A133" s="15" t="s">
        <v>1</v>
      </c>
      <c r="B133" s="15"/>
      <c r="C133" s="15"/>
      <c r="D133" s="15"/>
      <c r="E133" s="15"/>
      <c r="F133" s="15"/>
      <c r="G133" s="15"/>
      <c r="H133" s="15"/>
      <c r="I133" s="15"/>
      <c r="J133" s="15"/>
      <c r="K133" s="15"/>
    </row>
  </sheetData>
  <mergeCells count="12">
    <mergeCell ref="A2:K2"/>
    <mergeCell ref="A4:E4"/>
    <mergeCell ref="F4:H4"/>
    <mergeCell ref="A1:L1"/>
    <mergeCell ref="A129:J132"/>
    <mergeCell ref="A117:J119"/>
    <mergeCell ref="A121:J124"/>
    <mergeCell ref="A126:J127"/>
    <mergeCell ref="A5:E5"/>
    <mergeCell ref="F5:H5"/>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40231-80F3-4F6D-8FFC-B8D2F3100CE6}">
  <dimension ref="A1:K118"/>
  <sheetViews>
    <sheetView workbookViewId="0">
      <selection activeCell="A7" sqref="A7"/>
    </sheetView>
  </sheetViews>
  <sheetFormatPr defaultRowHeight="12.75" x14ac:dyDescent="0.2"/>
  <cols>
    <col min="1" max="11" width="12" customWidth="1"/>
  </cols>
  <sheetData>
    <row r="1" spans="1:11" ht="12.6" customHeight="1" x14ac:dyDescent="0.2">
      <c r="A1" s="29" t="s">
        <v>0</v>
      </c>
      <c r="B1" s="25" t="s">
        <v>1</v>
      </c>
      <c r="C1" s="25" t="s">
        <v>1</v>
      </c>
      <c r="D1" s="25" t="s">
        <v>1</v>
      </c>
      <c r="E1" s="25" t="s">
        <v>1</v>
      </c>
      <c r="F1" s="25" t="s">
        <v>1</v>
      </c>
      <c r="G1" s="25" t="s">
        <v>1</v>
      </c>
      <c r="H1" s="25" t="s">
        <v>1</v>
      </c>
      <c r="I1" s="25" t="s">
        <v>1</v>
      </c>
      <c r="J1" s="25" t="s">
        <v>1</v>
      </c>
      <c r="K1" s="25" t="s">
        <v>1</v>
      </c>
    </row>
    <row r="2" spans="1:11" x14ac:dyDescent="0.2">
      <c r="A2" s="29" t="s">
        <v>1601</v>
      </c>
      <c r="B2" s="25" t="s">
        <v>1</v>
      </c>
      <c r="C2" s="25" t="s">
        <v>1</v>
      </c>
      <c r="D2" s="25" t="s">
        <v>1</v>
      </c>
      <c r="E2" s="25" t="s">
        <v>1</v>
      </c>
      <c r="F2" s="25" t="s">
        <v>1</v>
      </c>
      <c r="G2" s="25" t="s">
        <v>1</v>
      </c>
      <c r="H2" s="25" t="s">
        <v>1</v>
      </c>
      <c r="I2" s="25" t="s">
        <v>1</v>
      </c>
      <c r="J2" s="25" t="s">
        <v>1</v>
      </c>
      <c r="K2" s="25" t="s">
        <v>1</v>
      </c>
    </row>
    <row r="3" spans="1:11" x14ac:dyDescent="0.2">
      <c r="A3" s="15" t="s">
        <v>1</v>
      </c>
      <c r="B3" s="15"/>
      <c r="C3" s="15"/>
      <c r="D3" s="15"/>
      <c r="E3" s="15"/>
      <c r="F3" s="15"/>
      <c r="G3" s="15"/>
      <c r="H3" s="15"/>
      <c r="I3" s="15"/>
      <c r="J3" s="15"/>
      <c r="K3" s="15"/>
    </row>
    <row r="4" spans="1:11" ht="30" customHeight="1" x14ac:dyDescent="0.2">
      <c r="A4" s="26" t="s">
        <v>2879</v>
      </c>
      <c r="B4" s="27" t="s">
        <v>1</v>
      </c>
      <c r="C4" s="27" t="s">
        <v>1</v>
      </c>
      <c r="D4" s="27" t="s">
        <v>1</v>
      </c>
      <c r="E4" s="27" t="s">
        <v>1</v>
      </c>
      <c r="F4" s="36" t="s">
        <v>2880</v>
      </c>
      <c r="G4" s="27" t="s">
        <v>1</v>
      </c>
      <c r="H4" s="27" t="s">
        <v>1</v>
      </c>
      <c r="I4" s="15"/>
      <c r="J4" s="15"/>
      <c r="K4" s="15"/>
    </row>
    <row r="5" spans="1:11" ht="30" customHeight="1" x14ac:dyDescent="0.2">
      <c r="A5" s="26" t="s">
        <v>2881</v>
      </c>
      <c r="B5" s="27" t="s">
        <v>1</v>
      </c>
      <c r="C5" s="27" t="s">
        <v>1</v>
      </c>
      <c r="D5" s="27" t="s">
        <v>1</v>
      </c>
      <c r="E5" s="27" t="s">
        <v>1</v>
      </c>
      <c r="F5" s="36">
        <v>260</v>
      </c>
      <c r="G5" s="27" t="s">
        <v>1</v>
      </c>
      <c r="H5" s="27" t="s">
        <v>1</v>
      </c>
      <c r="I5" s="15"/>
      <c r="J5" s="15"/>
      <c r="K5" s="15"/>
    </row>
    <row r="6" spans="1:11" ht="30" customHeight="1" x14ac:dyDescent="0.2">
      <c r="A6" s="26" t="s">
        <v>2882</v>
      </c>
      <c r="B6" s="27" t="s">
        <v>1</v>
      </c>
      <c r="C6" s="27" t="s">
        <v>1</v>
      </c>
      <c r="D6" s="27" t="s">
        <v>1</v>
      </c>
      <c r="E6" s="27" t="s">
        <v>1</v>
      </c>
      <c r="F6" s="36">
        <v>664</v>
      </c>
      <c r="G6" s="27" t="s">
        <v>1</v>
      </c>
      <c r="H6" s="27" t="s">
        <v>1</v>
      </c>
      <c r="I6" s="15"/>
      <c r="J6" s="15"/>
      <c r="K6" s="15"/>
    </row>
    <row r="7" spans="1:11" x14ac:dyDescent="0.2">
      <c r="A7" s="15" t="s">
        <v>1</v>
      </c>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19" t="s">
        <v>4</v>
      </c>
      <c r="B9" s="19" t="s">
        <v>5</v>
      </c>
      <c r="C9" s="19" t="s">
        <v>6</v>
      </c>
      <c r="D9" s="19" t="s">
        <v>7</v>
      </c>
      <c r="E9" s="17" t="s">
        <v>8</v>
      </c>
      <c r="F9" s="19" t="s">
        <v>9</v>
      </c>
      <c r="G9" s="19" t="s">
        <v>10</v>
      </c>
      <c r="H9" s="19" t="s">
        <v>11</v>
      </c>
      <c r="I9" s="19" t="s">
        <v>12</v>
      </c>
      <c r="J9" s="19" t="s">
        <v>13</v>
      </c>
      <c r="K9" s="15"/>
    </row>
    <row r="10" spans="1:11" ht="38.25" x14ac:dyDescent="0.2">
      <c r="A10" s="18" t="s">
        <v>1602</v>
      </c>
      <c r="B10" s="18" t="s">
        <v>1603</v>
      </c>
      <c r="C10" s="18" t="s">
        <v>1604</v>
      </c>
      <c r="D10" s="18" t="s">
        <v>18</v>
      </c>
      <c r="E10" s="3">
        <v>629</v>
      </c>
      <c r="F10" s="21">
        <f>$F$6/$E$100</f>
        <v>6.1957637398525708E-2</v>
      </c>
      <c r="G10" s="6">
        <f>ROUND(E10*F10, 0)</f>
        <v>39</v>
      </c>
      <c r="H10" s="6">
        <v>38</v>
      </c>
      <c r="I10" s="6">
        <v>38</v>
      </c>
      <c r="J10" s="18" t="s">
        <v>1605</v>
      </c>
      <c r="K10" s="15"/>
    </row>
    <row r="11" spans="1:11" ht="38.25" x14ac:dyDescent="0.2">
      <c r="A11" s="18" t="s">
        <v>1602</v>
      </c>
      <c r="B11" s="18" t="s">
        <v>1603</v>
      </c>
      <c r="C11" s="18" t="s">
        <v>1604</v>
      </c>
      <c r="D11" s="18" t="s">
        <v>15</v>
      </c>
      <c r="E11" s="3">
        <v>701</v>
      </c>
      <c r="F11" s="21">
        <f t="shared" ref="F11:F74" si="0">$F$6/$E$100</f>
        <v>6.1957637398525708E-2</v>
      </c>
      <c r="G11" s="6">
        <f t="shared" ref="G11:G74" si="1">ROUND(E11*F11, 0)</f>
        <v>43</v>
      </c>
      <c r="H11" s="6">
        <v>42</v>
      </c>
      <c r="I11" s="6">
        <v>42</v>
      </c>
      <c r="J11" s="18" t="s">
        <v>1606</v>
      </c>
      <c r="K11" s="15"/>
    </row>
    <row r="12" spans="1:11" x14ac:dyDescent="0.2">
      <c r="A12" s="18" t="s">
        <v>1602</v>
      </c>
      <c r="B12" s="18" t="s">
        <v>1607</v>
      </c>
      <c r="C12" s="18" t="s">
        <v>1608</v>
      </c>
      <c r="D12" s="18" t="s">
        <v>15</v>
      </c>
      <c r="E12" s="3">
        <v>0</v>
      </c>
      <c r="F12" s="21">
        <f t="shared" si="0"/>
        <v>6.1957637398525708E-2</v>
      </c>
      <c r="G12" s="6">
        <f t="shared" si="1"/>
        <v>0</v>
      </c>
      <c r="H12" s="6">
        <v>0</v>
      </c>
      <c r="I12" s="6">
        <v>0</v>
      </c>
      <c r="J12" s="18" t="s">
        <v>1609</v>
      </c>
      <c r="K12" s="15"/>
    </row>
    <row r="13" spans="1:11" x14ac:dyDescent="0.2">
      <c r="A13" s="18" t="s">
        <v>1602</v>
      </c>
      <c r="B13" s="18" t="s">
        <v>1607</v>
      </c>
      <c r="C13" s="18" t="s">
        <v>1608</v>
      </c>
      <c r="D13" s="18" t="s">
        <v>16</v>
      </c>
      <c r="E13" s="3">
        <v>14</v>
      </c>
      <c r="F13" s="21">
        <f t="shared" si="0"/>
        <v>6.1957637398525708E-2</v>
      </c>
      <c r="G13" s="6">
        <f t="shared" si="1"/>
        <v>1</v>
      </c>
      <c r="H13" s="6">
        <v>1</v>
      </c>
      <c r="I13" s="6">
        <v>1</v>
      </c>
      <c r="J13" s="18" t="s">
        <v>1610</v>
      </c>
      <c r="K13" s="15"/>
    </row>
    <row r="14" spans="1:11" x14ac:dyDescent="0.2">
      <c r="A14" s="18" t="s">
        <v>1602</v>
      </c>
      <c r="B14" s="18" t="s">
        <v>1607</v>
      </c>
      <c r="C14" s="18" t="s">
        <v>1608</v>
      </c>
      <c r="D14" s="18" t="s">
        <v>23</v>
      </c>
      <c r="E14" s="3">
        <v>5</v>
      </c>
      <c r="F14" s="21">
        <f t="shared" si="0"/>
        <v>6.1957637398525708E-2</v>
      </c>
      <c r="G14" s="6">
        <f t="shared" si="1"/>
        <v>0</v>
      </c>
      <c r="H14" s="6">
        <v>0</v>
      </c>
      <c r="I14" s="6">
        <v>0</v>
      </c>
      <c r="J14" s="18" t="s">
        <v>1611</v>
      </c>
      <c r="K14" s="15"/>
    </row>
    <row r="15" spans="1:11" ht="25.5" x14ac:dyDescent="0.2">
      <c r="A15" s="18" t="s">
        <v>1602</v>
      </c>
      <c r="B15" s="18" t="s">
        <v>1612</v>
      </c>
      <c r="C15" s="18" t="s">
        <v>1613</v>
      </c>
      <c r="D15" s="18" t="s">
        <v>245</v>
      </c>
      <c r="E15" s="3">
        <v>11</v>
      </c>
      <c r="F15" s="21">
        <f t="shared" si="0"/>
        <v>6.1957637398525708E-2</v>
      </c>
      <c r="G15" s="6">
        <f t="shared" si="1"/>
        <v>1</v>
      </c>
      <c r="H15" s="6">
        <v>1</v>
      </c>
      <c r="I15" s="6">
        <v>1</v>
      </c>
      <c r="J15" s="18" t="s">
        <v>254</v>
      </c>
      <c r="K15" s="15"/>
    </row>
    <row r="16" spans="1:11" ht="25.5" x14ac:dyDescent="0.2">
      <c r="A16" s="18" t="s">
        <v>1602</v>
      </c>
      <c r="B16" s="18" t="s">
        <v>1612</v>
      </c>
      <c r="C16" s="18" t="s">
        <v>1613</v>
      </c>
      <c r="D16" s="18" t="s">
        <v>251</v>
      </c>
      <c r="E16" s="3">
        <v>100</v>
      </c>
      <c r="F16" s="21">
        <f t="shared" si="0"/>
        <v>6.1957637398525708E-2</v>
      </c>
      <c r="G16" s="6">
        <f t="shared" si="1"/>
        <v>6</v>
      </c>
      <c r="H16" s="6">
        <v>6</v>
      </c>
      <c r="I16" s="6">
        <v>6</v>
      </c>
      <c r="J16" s="18" t="s">
        <v>1614</v>
      </c>
      <c r="K16" s="15"/>
    </row>
    <row r="17" spans="1:10" ht="25.5" x14ac:dyDescent="0.2">
      <c r="A17" s="18" t="s">
        <v>1602</v>
      </c>
      <c r="B17" s="18" t="s">
        <v>1612</v>
      </c>
      <c r="C17" s="18" t="s">
        <v>1613</v>
      </c>
      <c r="D17" s="18" t="s">
        <v>136</v>
      </c>
      <c r="E17" s="3">
        <v>160</v>
      </c>
      <c r="F17" s="21">
        <f t="shared" si="0"/>
        <v>6.1957637398525708E-2</v>
      </c>
      <c r="G17" s="6">
        <f t="shared" si="1"/>
        <v>10</v>
      </c>
      <c r="H17" s="6">
        <v>10</v>
      </c>
      <c r="I17" s="6">
        <v>10</v>
      </c>
      <c r="J17" s="18" t="s">
        <v>1615</v>
      </c>
    </row>
    <row r="18" spans="1:10" ht="25.5" x14ac:dyDescent="0.2">
      <c r="A18" s="18" t="s">
        <v>1602</v>
      </c>
      <c r="B18" s="18" t="s">
        <v>1612</v>
      </c>
      <c r="C18" s="18" t="s">
        <v>1613</v>
      </c>
      <c r="D18" s="18" t="s">
        <v>237</v>
      </c>
      <c r="E18" s="3">
        <v>187</v>
      </c>
      <c r="F18" s="21">
        <f t="shared" si="0"/>
        <v>6.1957637398525708E-2</v>
      </c>
      <c r="G18" s="6">
        <f t="shared" si="1"/>
        <v>12</v>
      </c>
      <c r="H18" s="6">
        <v>12</v>
      </c>
      <c r="I18" s="6">
        <v>12</v>
      </c>
      <c r="J18" s="18" t="s">
        <v>1616</v>
      </c>
    </row>
    <row r="19" spans="1:10" ht="25.5" x14ac:dyDescent="0.2">
      <c r="A19" s="18" t="s">
        <v>1602</v>
      </c>
      <c r="B19" s="18" t="s">
        <v>1612</v>
      </c>
      <c r="C19" s="18" t="s">
        <v>1613</v>
      </c>
      <c r="D19" s="18" t="s">
        <v>119</v>
      </c>
      <c r="E19" s="3">
        <v>12</v>
      </c>
      <c r="F19" s="21">
        <f t="shared" si="0"/>
        <v>6.1957637398525708E-2</v>
      </c>
      <c r="G19" s="6">
        <f t="shared" si="1"/>
        <v>1</v>
      </c>
      <c r="H19" s="6">
        <v>1</v>
      </c>
      <c r="I19" s="6">
        <v>1</v>
      </c>
      <c r="J19" s="18" t="s">
        <v>321</v>
      </c>
    </row>
    <row r="20" spans="1:10" x14ac:dyDescent="0.2">
      <c r="A20" s="18" t="s">
        <v>1602</v>
      </c>
      <c r="B20" s="18" t="s">
        <v>1617</v>
      </c>
      <c r="C20" s="18" t="s">
        <v>1618</v>
      </c>
      <c r="D20" s="18" t="s">
        <v>16</v>
      </c>
      <c r="E20" s="3">
        <v>0</v>
      </c>
      <c r="F20" s="21">
        <f t="shared" si="0"/>
        <v>6.1957637398525708E-2</v>
      </c>
      <c r="G20" s="6">
        <f t="shared" si="1"/>
        <v>0</v>
      </c>
      <c r="H20" s="6">
        <v>0</v>
      </c>
      <c r="I20" s="6">
        <v>0</v>
      </c>
      <c r="J20" s="18" t="s">
        <v>1619</v>
      </c>
    </row>
    <row r="21" spans="1:10" x14ac:dyDescent="0.2">
      <c r="A21" s="18" t="s">
        <v>1602</v>
      </c>
      <c r="B21" s="18" t="s">
        <v>1617</v>
      </c>
      <c r="C21" s="18" t="s">
        <v>1618</v>
      </c>
      <c r="D21" s="18" t="s">
        <v>23</v>
      </c>
      <c r="E21" s="3">
        <v>605</v>
      </c>
      <c r="F21" s="21">
        <f t="shared" si="0"/>
        <v>6.1957637398525708E-2</v>
      </c>
      <c r="G21" s="6">
        <f t="shared" si="1"/>
        <v>37</v>
      </c>
      <c r="H21" s="6">
        <v>37</v>
      </c>
      <c r="I21" s="6">
        <v>37</v>
      </c>
      <c r="J21" s="18" t="s">
        <v>1620</v>
      </c>
    </row>
    <row r="22" spans="1:10" x14ac:dyDescent="0.2">
      <c r="A22" s="18" t="s">
        <v>1602</v>
      </c>
      <c r="B22" s="18" t="s">
        <v>1617</v>
      </c>
      <c r="C22" s="18" t="s">
        <v>1618</v>
      </c>
      <c r="D22" s="18" t="s">
        <v>204</v>
      </c>
      <c r="E22" s="3">
        <v>622</v>
      </c>
      <c r="F22" s="21">
        <f t="shared" si="0"/>
        <v>6.1957637398525708E-2</v>
      </c>
      <c r="G22" s="6">
        <f t="shared" si="1"/>
        <v>39</v>
      </c>
      <c r="H22" s="6">
        <v>38</v>
      </c>
      <c r="I22" s="6">
        <v>38</v>
      </c>
      <c r="J22" s="18" t="s">
        <v>1621</v>
      </c>
    </row>
    <row r="23" spans="1:10" x14ac:dyDescent="0.2">
      <c r="A23" s="18" t="s">
        <v>1602</v>
      </c>
      <c r="B23" s="18" t="s">
        <v>1617</v>
      </c>
      <c r="C23" s="18" t="s">
        <v>1618</v>
      </c>
      <c r="D23" s="18" t="s">
        <v>251</v>
      </c>
      <c r="E23" s="3">
        <v>624</v>
      </c>
      <c r="F23" s="21">
        <f t="shared" si="0"/>
        <v>6.1957637398525708E-2</v>
      </c>
      <c r="G23" s="6">
        <f t="shared" si="1"/>
        <v>39</v>
      </c>
      <c r="H23" s="6">
        <v>38</v>
      </c>
      <c r="I23" s="6">
        <v>38</v>
      </c>
      <c r="J23" s="18" t="s">
        <v>1622</v>
      </c>
    </row>
    <row r="24" spans="1:10" x14ac:dyDescent="0.2">
      <c r="A24" s="18" t="s">
        <v>1602</v>
      </c>
      <c r="B24" s="18" t="s">
        <v>1623</v>
      </c>
      <c r="C24" s="18" t="s">
        <v>1624</v>
      </c>
      <c r="D24" s="18" t="s">
        <v>16</v>
      </c>
      <c r="E24" s="3">
        <v>70</v>
      </c>
      <c r="F24" s="21">
        <f t="shared" si="0"/>
        <v>6.1957637398525708E-2</v>
      </c>
      <c r="G24" s="6">
        <f t="shared" si="1"/>
        <v>4</v>
      </c>
      <c r="H24" s="6">
        <v>4</v>
      </c>
      <c r="I24" s="6">
        <v>4</v>
      </c>
      <c r="J24" s="18" t="s">
        <v>1625</v>
      </c>
    </row>
    <row r="25" spans="1:10" x14ac:dyDescent="0.2">
      <c r="A25" s="18" t="s">
        <v>1602</v>
      </c>
      <c r="B25" s="18" t="s">
        <v>1623</v>
      </c>
      <c r="C25" s="18" t="s">
        <v>1624</v>
      </c>
      <c r="D25" s="18" t="s">
        <v>23</v>
      </c>
      <c r="E25" s="3">
        <v>149</v>
      </c>
      <c r="F25" s="21">
        <f t="shared" si="0"/>
        <v>6.1957637398525708E-2</v>
      </c>
      <c r="G25" s="6">
        <f t="shared" si="1"/>
        <v>9</v>
      </c>
      <c r="H25" s="6">
        <v>9</v>
      </c>
      <c r="I25" s="6">
        <v>9</v>
      </c>
      <c r="J25" s="18" t="s">
        <v>1626</v>
      </c>
    </row>
    <row r="26" spans="1:10" x14ac:dyDescent="0.2">
      <c r="A26" s="18" t="s">
        <v>1602</v>
      </c>
      <c r="B26" s="18" t="s">
        <v>1623</v>
      </c>
      <c r="C26" s="18" t="s">
        <v>1624</v>
      </c>
      <c r="D26" s="18" t="s">
        <v>1627</v>
      </c>
      <c r="E26" s="3">
        <v>0</v>
      </c>
      <c r="F26" s="21">
        <f t="shared" si="0"/>
        <v>6.1957637398525708E-2</v>
      </c>
      <c r="G26" s="6">
        <f t="shared" si="1"/>
        <v>0</v>
      </c>
      <c r="H26" s="6">
        <v>0</v>
      </c>
      <c r="I26" s="6">
        <v>0</v>
      </c>
      <c r="J26" s="18" t="s">
        <v>1628</v>
      </c>
    </row>
    <row r="27" spans="1:10" x14ac:dyDescent="0.2">
      <c r="A27" s="18" t="s">
        <v>1602</v>
      </c>
      <c r="B27" s="18" t="s">
        <v>1623</v>
      </c>
      <c r="C27" s="18" t="s">
        <v>1624</v>
      </c>
      <c r="D27" s="18" t="s">
        <v>1629</v>
      </c>
      <c r="E27" s="3">
        <v>0</v>
      </c>
      <c r="F27" s="21">
        <f t="shared" si="0"/>
        <v>6.1957637398525708E-2</v>
      </c>
      <c r="G27" s="6">
        <f t="shared" si="1"/>
        <v>0</v>
      </c>
      <c r="H27" s="6">
        <v>0</v>
      </c>
      <c r="I27" s="6">
        <v>0</v>
      </c>
      <c r="J27" s="18" t="s">
        <v>1628</v>
      </c>
    </row>
    <row r="28" spans="1:10" x14ac:dyDescent="0.2">
      <c r="A28" s="18" t="s">
        <v>1602</v>
      </c>
      <c r="B28" s="18" t="s">
        <v>1623</v>
      </c>
      <c r="C28" s="18" t="s">
        <v>1624</v>
      </c>
      <c r="D28" s="18" t="s">
        <v>1630</v>
      </c>
      <c r="E28" s="3">
        <v>0</v>
      </c>
      <c r="F28" s="21">
        <f t="shared" si="0"/>
        <v>6.1957637398525708E-2</v>
      </c>
      <c r="G28" s="6">
        <f t="shared" si="1"/>
        <v>0</v>
      </c>
      <c r="H28" s="6">
        <v>0</v>
      </c>
      <c r="I28" s="6">
        <v>0</v>
      </c>
      <c r="J28" s="18" t="s">
        <v>1628</v>
      </c>
    </row>
    <row r="29" spans="1:10" x14ac:dyDescent="0.2">
      <c r="A29" s="18" t="s">
        <v>1602</v>
      </c>
      <c r="B29" s="18" t="s">
        <v>1623</v>
      </c>
      <c r="C29" s="18" t="s">
        <v>1624</v>
      </c>
      <c r="D29" s="18" t="s">
        <v>1631</v>
      </c>
      <c r="E29" s="3">
        <v>0</v>
      </c>
      <c r="F29" s="21">
        <f t="shared" si="0"/>
        <v>6.1957637398525708E-2</v>
      </c>
      <c r="G29" s="6">
        <f t="shared" si="1"/>
        <v>0</v>
      </c>
      <c r="H29" s="6">
        <v>0</v>
      </c>
      <c r="I29" s="6">
        <v>0</v>
      </c>
      <c r="J29" s="18" t="s">
        <v>1628</v>
      </c>
    </row>
    <row r="30" spans="1:10" ht="25.5" x14ac:dyDescent="0.2">
      <c r="A30" s="18" t="s">
        <v>1602</v>
      </c>
      <c r="B30" s="18" t="s">
        <v>1632</v>
      </c>
      <c r="C30" s="18" t="s">
        <v>1633</v>
      </c>
      <c r="D30" s="18" t="s">
        <v>18</v>
      </c>
      <c r="E30" s="3">
        <v>278</v>
      </c>
      <c r="F30" s="21">
        <f t="shared" si="0"/>
        <v>6.1957637398525708E-2</v>
      </c>
      <c r="G30" s="6">
        <f t="shared" si="1"/>
        <v>17</v>
      </c>
      <c r="H30" s="6">
        <v>17</v>
      </c>
      <c r="I30" s="6">
        <v>17</v>
      </c>
      <c r="J30" s="18" t="s">
        <v>1634</v>
      </c>
    </row>
    <row r="31" spans="1:10" ht="25.5" x14ac:dyDescent="0.2">
      <c r="A31" s="18" t="s">
        <v>1602</v>
      </c>
      <c r="B31" s="18" t="s">
        <v>1632</v>
      </c>
      <c r="C31" s="18" t="s">
        <v>1633</v>
      </c>
      <c r="D31" s="18" t="s">
        <v>15</v>
      </c>
      <c r="E31" s="3">
        <v>284</v>
      </c>
      <c r="F31" s="21">
        <f t="shared" si="0"/>
        <v>6.1957637398525708E-2</v>
      </c>
      <c r="G31" s="6">
        <f t="shared" si="1"/>
        <v>18</v>
      </c>
      <c r="H31" s="6">
        <v>18</v>
      </c>
      <c r="I31" s="6">
        <v>18</v>
      </c>
      <c r="J31" s="18" t="s">
        <v>1635</v>
      </c>
    </row>
    <row r="32" spans="1:10" ht="25.5" x14ac:dyDescent="0.2">
      <c r="A32" s="18" t="s">
        <v>1602</v>
      </c>
      <c r="B32" s="18" t="s">
        <v>1632</v>
      </c>
      <c r="C32" s="18" t="s">
        <v>1633</v>
      </c>
      <c r="D32" s="18" t="s">
        <v>16</v>
      </c>
      <c r="E32" s="3">
        <v>301</v>
      </c>
      <c r="F32" s="21">
        <f t="shared" si="0"/>
        <v>6.1957637398525708E-2</v>
      </c>
      <c r="G32" s="6">
        <f t="shared" si="1"/>
        <v>19</v>
      </c>
      <c r="H32" s="6">
        <v>19</v>
      </c>
      <c r="I32" s="6">
        <v>19</v>
      </c>
      <c r="J32" s="18" t="s">
        <v>1636</v>
      </c>
    </row>
    <row r="33" spans="1:10" x14ac:dyDescent="0.2">
      <c r="A33" s="18" t="s">
        <v>1602</v>
      </c>
      <c r="B33" s="18" t="s">
        <v>1637</v>
      </c>
      <c r="C33" s="18" t="s">
        <v>1638</v>
      </c>
      <c r="D33" s="18" t="s">
        <v>1639</v>
      </c>
      <c r="E33" s="3">
        <v>88</v>
      </c>
      <c r="F33" s="21">
        <f t="shared" si="0"/>
        <v>6.1957637398525708E-2</v>
      </c>
      <c r="G33" s="6">
        <f t="shared" si="1"/>
        <v>5</v>
      </c>
      <c r="H33" s="6">
        <v>5</v>
      </c>
      <c r="I33" s="6">
        <v>5</v>
      </c>
      <c r="J33" s="18" t="s">
        <v>294</v>
      </c>
    </row>
    <row r="34" spans="1:10" x14ac:dyDescent="0.2">
      <c r="A34" s="18" t="s">
        <v>1602</v>
      </c>
      <c r="B34" s="18" t="s">
        <v>1637</v>
      </c>
      <c r="C34" s="18" t="s">
        <v>1638</v>
      </c>
      <c r="D34" s="18" t="s">
        <v>1640</v>
      </c>
      <c r="E34" s="3">
        <v>85</v>
      </c>
      <c r="F34" s="21">
        <f t="shared" si="0"/>
        <v>6.1957637398525708E-2</v>
      </c>
      <c r="G34" s="6">
        <f t="shared" si="1"/>
        <v>5</v>
      </c>
      <c r="H34" s="6">
        <v>5</v>
      </c>
      <c r="I34" s="6">
        <v>5</v>
      </c>
      <c r="J34" s="18" t="s">
        <v>294</v>
      </c>
    </row>
    <row r="35" spans="1:10" x14ac:dyDescent="0.2">
      <c r="A35" s="18" t="s">
        <v>1602</v>
      </c>
      <c r="B35" s="18" t="s">
        <v>1637</v>
      </c>
      <c r="C35" s="18" t="s">
        <v>1638</v>
      </c>
      <c r="D35" s="18" t="s">
        <v>1641</v>
      </c>
      <c r="E35" s="3">
        <v>269</v>
      </c>
      <c r="F35" s="21">
        <f t="shared" si="0"/>
        <v>6.1957637398525708E-2</v>
      </c>
      <c r="G35" s="6">
        <f t="shared" si="1"/>
        <v>17</v>
      </c>
      <c r="H35" s="6">
        <v>17</v>
      </c>
      <c r="I35" s="6">
        <v>17</v>
      </c>
      <c r="J35" s="18" t="s">
        <v>1642</v>
      </c>
    </row>
    <row r="36" spans="1:10" x14ac:dyDescent="0.2">
      <c r="A36" s="18" t="s">
        <v>1602</v>
      </c>
      <c r="B36" s="18" t="s">
        <v>1637</v>
      </c>
      <c r="C36" s="18" t="s">
        <v>1638</v>
      </c>
      <c r="D36" s="18" t="s">
        <v>1643</v>
      </c>
      <c r="E36" s="3">
        <v>687</v>
      </c>
      <c r="F36" s="21">
        <f t="shared" si="0"/>
        <v>6.1957637398525708E-2</v>
      </c>
      <c r="G36" s="6">
        <f t="shared" si="1"/>
        <v>43</v>
      </c>
      <c r="H36" s="6">
        <v>42</v>
      </c>
      <c r="I36" s="6">
        <v>42</v>
      </c>
      <c r="J36" s="18" t="s">
        <v>1644</v>
      </c>
    </row>
    <row r="37" spans="1:10" ht="25.5" x14ac:dyDescent="0.2">
      <c r="A37" s="18" t="s">
        <v>1602</v>
      </c>
      <c r="B37" s="18" t="s">
        <v>1646</v>
      </c>
      <c r="C37" s="18" t="s">
        <v>1647</v>
      </c>
      <c r="D37" s="18" t="s">
        <v>1648</v>
      </c>
      <c r="E37" s="3">
        <v>17</v>
      </c>
      <c r="F37" s="21">
        <f t="shared" si="0"/>
        <v>6.1957637398525708E-2</v>
      </c>
      <c r="G37" s="6">
        <f t="shared" si="1"/>
        <v>1</v>
      </c>
      <c r="H37" s="6">
        <v>1</v>
      </c>
      <c r="I37" s="6">
        <v>1</v>
      </c>
      <c r="J37" s="18" t="s">
        <v>1649</v>
      </c>
    </row>
    <row r="38" spans="1:10" ht="25.5" x14ac:dyDescent="0.2">
      <c r="A38" s="18" t="s">
        <v>1602</v>
      </c>
      <c r="B38" s="18" t="s">
        <v>1646</v>
      </c>
      <c r="C38" s="18" t="s">
        <v>1647</v>
      </c>
      <c r="D38" s="18" t="s">
        <v>1650</v>
      </c>
      <c r="E38" s="3">
        <v>151</v>
      </c>
      <c r="F38" s="21">
        <f t="shared" si="0"/>
        <v>6.1957637398525708E-2</v>
      </c>
      <c r="G38" s="6">
        <f t="shared" si="1"/>
        <v>9</v>
      </c>
      <c r="H38" s="6">
        <v>9</v>
      </c>
      <c r="I38" s="6">
        <v>9</v>
      </c>
      <c r="J38" s="18" t="s">
        <v>1651</v>
      </c>
    </row>
    <row r="39" spans="1:10" ht="25.5" x14ac:dyDescent="0.2">
      <c r="A39" s="18" t="s">
        <v>1602</v>
      </c>
      <c r="B39" s="18" t="s">
        <v>1646</v>
      </c>
      <c r="C39" s="18" t="s">
        <v>1647</v>
      </c>
      <c r="D39" s="18" t="s">
        <v>1652</v>
      </c>
      <c r="E39" s="3">
        <v>11</v>
      </c>
      <c r="F39" s="21">
        <f t="shared" si="0"/>
        <v>6.1957637398525708E-2</v>
      </c>
      <c r="G39" s="6">
        <f t="shared" si="1"/>
        <v>1</v>
      </c>
      <c r="H39" s="6">
        <v>1</v>
      </c>
      <c r="I39" s="6">
        <v>1</v>
      </c>
      <c r="J39" s="18" t="s">
        <v>1653</v>
      </c>
    </row>
    <row r="40" spans="1:10" ht="25.5" x14ac:dyDescent="0.2">
      <c r="A40" s="18" t="s">
        <v>1602</v>
      </c>
      <c r="B40" s="18" t="s">
        <v>1646</v>
      </c>
      <c r="C40" s="18" t="s">
        <v>1647</v>
      </c>
      <c r="D40" s="18" t="s">
        <v>1654</v>
      </c>
      <c r="E40" s="3">
        <v>11</v>
      </c>
      <c r="F40" s="21">
        <f t="shared" si="0"/>
        <v>6.1957637398525708E-2</v>
      </c>
      <c r="G40" s="6">
        <f t="shared" si="1"/>
        <v>1</v>
      </c>
      <c r="H40" s="6">
        <v>1</v>
      </c>
      <c r="I40" s="6">
        <v>1</v>
      </c>
      <c r="J40" s="18" t="s">
        <v>1655</v>
      </c>
    </row>
    <row r="41" spans="1:10" ht="25.5" x14ac:dyDescent="0.2">
      <c r="A41" s="18" t="s">
        <v>1602</v>
      </c>
      <c r="B41" s="18" t="s">
        <v>1646</v>
      </c>
      <c r="C41" s="18" t="s">
        <v>1647</v>
      </c>
      <c r="D41" s="18" t="s">
        <v>1656</v>
      </c>
      <c r="E41" s="3">
        <v>11</v>
      </c>
      <c r="F41" s="21">
        <f t="shared" si="0"/>
        <v>6.1957637398525708E-2</v>
      </c>
      <c r="G41" s="6">
        <f t="shared" si="1"/>
        <v>1</v>
      </c>
      <c r="H41" s="6">
        <v>1</v>
      </c>
      <c r="I41" s="6">
        <v>1</v>
      </c>
      <c r="J41" s="18" t="s">
        <v>1657</v>
      </c>
    </row>
    <row r="42" spans="1:10" ht="25.5" x14ac:dyDescent="0.2">
      <c r="A42" s="18" t="s">
        <v>1602</v>
      </c>
      <c r="B42" s="18" t="s">
        <v>1646</v>
      </c>
      <c r="C42" s="18" t="s">
        <v>1647</v>
      </c>
      <c r="D42" s="18" t="s">
        <v>1658</v>
      </c>
      <c r="E42" s="3">
        <v>12</v>
      </c>
      <c r="F42" s="21">
        <f t="shared" si="0"/>
        <v>6.1957637398525708E-2</v>
      </c>
      <c r="G42" s="6">
        <f t="shared" si="1"/>
        <v>1</v>
      </c>
      <c r="H42" s="6">
        <v>1</v>
      </c>
      <c r="I42" s="6">
        <v>1</v>
      </c>
      <c r="J42" s="18" t="s">
        <v>1657</v>
      </c>
    </row>
    <row r="43" spans="1:10" x14ac:dyDescent="0.2">
      <c r="A43" s="18" t="s">
        <v>1602</v>
      </c>
      <c r="B43" s="18" t="s">
        <v>1659</v>
      </c>
      <c r="C43" s="18" t="s">
        <v>1660</v>
      </c>
      <c r="D43" s="18" t="s">
        <v>1661</v>
      </c>
      <c r="E43" s="3">
        <v>42</v>
      </c>
      <c r="F43" s="21">
        <f t="shared" si="0"/>
        <v>6.1957637398525708E-2</v>
      </c>
      <c r="G43" s="6">
        <f t="shared" si="1"/>
        <v>3</v>
      </c>
      <c r="H43" s="6">
        <v>3</v>
      </c>
      <c r="I43" s="6">
        <v>3</v>
      </c>
      <c r="J43" s="18" t="s">
        <v>1663</v>
      </c>
    </row>
    <row r="44" spans="1:10" x14ac:dyDescent="0.2">
      <c r="A44" s="18" t="s">
        <v>1602</v>
      </c>
      <c r="B44" s="18" t="s">
        <v>1659</v>
      </c>
      <c r="C44" s="18" t="s">
        <v>1660</v>
      </c>
      <c r="D44" s="18" t="s">
        <v>1664</v>
      </c>
      <c r="E44" s="3">
        <v>41</v>
      </c>
      <c r="F44" s="21">
        <f t="shared" si="0"/>
        <v>6.1957637398525708E-2</v>
      </c>
      <c r="G44" s="6">
        <f t="shared" si="1"/>
        <v>3</v>
      </c>
      <c r="H44" s="6">
        <v>3</v>
      </c>
      <c r="I44" s="6">
        <v>3</v>
      </c>
      <c r="J44" s="18" t="s">
        <v>1665</v>
      </c>
    </row>
    <row r="45" spans="1:10" x14ac:dyDescent="0.2">
      <c r="A45" s="18" t="s">
        <v>1602</v>
      </c>
      <c r="B45" s="18" t="s">
        <v>1666</v>
      </c>
      <c r="C45" s="18" t="s">
        <v>1667</v>
      </c>
      <c r="D45" s="18" t="s">
        <v>23</v>
      </c>
      <c r="E45" s="3">
        <v>2</v>
      </c>
      <c r="F45" s="21">
        <f t="shared" si="0"/>
        <v>6.1957637398525708E-2</v>
      </c>
      <c r="G45" s="6">
        <f t="shared" si="1"/>
        <v>0</v>
      </c>
      <c r="H45" s="6">
        <v>0</v>
      </c>
      <c r="I45" s="6">
        <v>0</v>
      </c>
      <c r="J45" s="18" t="s">
        <v>1668</v>
      </c>
    </row>
    <row r="46" spans="1:10" x14ac:dyDescent="0.2">
      <c r="A46" s="18" t="s">
        <v>1602</v>
      </c>
      <c r="B46" s="18" t="s">
        <v>1666</v>
      </c>
      <c r="C46" s="18" t="s">
        <v>1667</v>
      </c>
      <c r="D46" s="18" t="s">
        <v>204</v>
      </c>
      <c r="E46" s="3">
        <v>0</v>
      </c>
      <c r="F46" s="21">
        <f t="shared" si="0"/>
        <v>6.1957637398525708E-2</v>
      </c>
      <c r="G46" s="6">
        <f t="shared" si="1"/>
        <v>0</v>
      </c>
      <c r="H46" s="6">
        <v>0</v>
      </c>
      <c r="I46" s="6">
        <v>0</v>
      </c>
      <c r="J46" s="18" t="s">
        <v>1669</v>
      </c>
    </row>
    <row r="47" spans="1:10" x14ac:dyDescent="0.2">
      <c r="A47" s="18" t="s">
        <v>1602</v>
      </c>
      <c r="B47" s="18" t="s">
        <v>1666</v>
      </c>
      <c r="C47" s="18" t="s">
        <v>1667</v>
      </c>
      <c r="D47" s="18" t="s">
        <v>251</v>
      </c>
      <c r="E47" s="3">
        <v>0</v>
      </c>
      <c r="F47" s="21">
        <f t="shared" si="0"/>
        <v>6.1957637398525708E-2</v>
      </c>
      <c r="G47" s="6">
        <f t="shared" si="1"/>
        <v>0</v>
      </c>
      <c r="H47" s="6">
        <v>0</v>
      </c>
      <c r="I47" s="6">
        <v>0</v>
      </c>
      <c r="J47" s="18" t="s">
        <v>1669</v>
      </c>
    </row>
    <row r="48" spans="1:10" x14ac:dyDescent="0.2">
      <c r="A48" s="18" t="s">
        <v>1602</v>
      </c>
      <c r="B48" s="18" t="s">
        <v>1670</v>
      </c>
      <c r="C48" s="18" t="s">
        <v>1671</v>
      </c>
      <c r="D48" s="18" t="s">
        <v>245</v>
      </c>
      <c r="E48" s="3">
        <v>10</v>
      </c>
      <c r="F48" s="21">
        <f t="shared" si="0"/>
        <v>6.1957637398525708E-2</v>
      </c>
      <c r="G48" s="6">
        <f t="shared" si="1"/>
        <v>1</v>
      </c>
      <c r="H48" s="6">
        <v>1</v>
      </c>
      <c r="I48" s="6">
        <v>1</v>
      </c>
      <c r="J48" s="18" t="s">
        <v>1672</v>
      </c>
    </row>
    <row r="49" spans="1:10" x14ac:dyDescent="0.2">
      <c r="A49" s="18" t="s">
        <v>1602</v>
      </c>
      <c r="B49" s="18" t="s">
        <v>1670</v>
      </c>
      <c r="C49" s="18" t="s">
        <v>1671</v>
      </c>
      <c r="D49" s="18" t="s">
        <v>327</v>
      </c>
      <c r="E49" s="3">
        <v>9</v>
      </c>
      <c r="F49" s="21">
        <f t="shared" si="0"/>
        <v>6.1957637398525708E-2</v>
      </c>
      <c r="G49" s="6">
        <f t="shared" si="1"/>
        <v>1</v>
      </c>
      <c r="H49" s="6">
        <v>1</v>
      </c>
      <c r="I49" s="6">
        <v>1</v>
      </c>
      <c r="J49" s="18" t="s">
        <v>1673</v>
      </c>
    </row>
    <row r="50" spans="1:10" x14ac:dyDescent="0.2">
      <c r="A50" s="18" t="s">
        <v>1602</v>
      </c>
      <c r="B50" s="18" t="s">
        <v>1670</v>
      </c>
      <c r="C50" s="18" t="s">
        <v>1671</v>
      </c>
      <c r="D50" s="18" t="s">
        <v>16</v>
      </c>
      <c r="E50" s="3">
        <v>4</v>
      </c>
      <c r="F50" s="21">
        <f t="shared" si="0"/>
        <v>6.1957637398525708E-2</v>
      </c>
      <c r="G50" s="6">
        <f t="shared" si="1"/>
        <v>0</v>
      </c>
      <c r="H50" s="6">
        <v>0</v>
      </c>
      <c r="I50" s="6">
        <v>0</v>
      </c>
      <c r="J50" s="18" t="s">
        <v>1674</v>
      </c>
    </row>
    <row r="51" spans="1:10" x14ac:dyDescent="0.2">
      <c r="A51" s="18" t="s">
        <v>1602</v>
      </c>
      <c r="B51" s="18" t="s">
        <v>1670</v>
      </c>
      <c r="C51" s="18" t="s">
        <v>1671</v>
      </c>
      <c r="D51" s="18" t="s">
        <v>23</v>
      </c>
      <c r="E51" s="3">
        <v>9</v>
      </c>
      <c r="F51" s="21">
        <f t="shared" si="0"/>
        <v>6.1957637398525708E-2</v>
      </c>
      <c r="G51" s="6">
        <f t="shared" si="1"/>
        <v>1</v>
      </c>
      <c r="H51" s="6">
        <v>1</v>
      </c>
      <c r="I51" s="6">
        <v>1</v>
      </c>
      <c r="J51" s="18" t="s">
        <v>1675</v>
      </c>
    </row>
    <row r="52" spans="1:10" x14ac:dyDescent="0.2">
      <c r="A52" s="18" t="s">
        <v>1602</v>
      </c>
      <c r="B52" s="18" t="s">
        <v>1670</v>
      </c>
      <c r="C52" s="18" t="s">
        <v>1671</v>
      </c>
      <c r="D52" s="18" t="s">
        <v>204</v>
      </c>
      <c r="E52" s="3">
        <v>14</v>
      </c>
      <c r="F52" s="21">
        <f t="shared" si="0"/>
        <v>6.1957637398525708E-2</v>
      </c>
      <c r="G52" s="6">
        <f t="shared" si="1"/>
        <v>1</v>
      </c>
      <c r="H52" s="6">
        <v>1</v>
      </c>
      <c r="I52" s="6">
        <v>1</v>
      </c>
      <c r="J52" s="18" t="s">
        <v>1676</v>
      </c>
    </row>
    <row r="53" spans="1:10" x14ac:dyDescent="0.2">
      <c r="A53" s="18" t="s">
        <v>1602</v>
      </c>
      <c r="B53" s="18" t="s">
        <v>1670</v>
      </c>
      <c r="C53" s="18" t="s">
        <v>1671</v>
      </c>
      <c r="D53" s="18" t="s">
        <v>251</v>
      </c>
      <c r="E53" s="3">
        <v>17</v>
      </c>
      <c r="F53" s="21">
        <f t="shared" si="0"/>
        <v>6.1957637398525708E-2</v>
      </c>
      <c r="G53" s="6">
        <f t="shared" si="1"/>
        <v>1</v>
      </c>
      <c r="H53" s="6">
        <v>1</v>
      </c>
      <c r="I53" s="6">
        <v>1</v>
      </c>
      <c r="J53" s="18" t="s">
        <v>1677</v>
      </c>
    </row>
    <row r="54" spans="1:10" x14ac:dyDescent="0.2">
      <c r="A54" s="18" t="s">
        <v>1602</v>
      </c>
      <c r="B54" s="18" t="s">
        <v>1670</v>
      </c>
      <c r="C54" s="18" t="s">
        <v>1671</v>
      </c>
      <c r="D54" s="18" t="s">
        <v>136</v>
      </c>
      <c r="E54" s="3">
        <v>4</v>
      </c>
      <c r="F54" s="21">
        <f t="shared" si="0"/>
        <v>6.1957637398525708E-2</v>
      </c>
      <c r="G54" s="6">
        <f t="shared" si="1"/>
        <v>0</v>
      </c>
      <c r="H54" s="6">
        <v>0</v>
      </c>
      <c r="I54" s="6">
        <v>0</v>
      </c>
      <c r="J54" s="18" t="s">
        <v>1678</v>
      </c>
    </row>
    <row r="55" spans="1:10" x14ac:dyDescent="0.2">
      <c r="A55" s="18" t="s">
        <v>1602</v>
      </c>
      <c r="B55" s="18" t="s">
        <v>1670</v>
      </c>
      <c r="C55" s="18" t="s">
        <v>1671</v>
      </c>
      <c r="D55" s="18" t="s">
        <v>237</v>
      </c>
      <c r="E55" s="3">
        <v>6</v>
      </c>
      <c r="F55" s="21">
        <f t="shared" si="0"/>
        <v>6.1957637398525708E-2</v>
      </c>
      <c r="G55" s="6">
        <f t="shared" si="1"/>
        <v>0</v>
      </c>
      <c r="H55" s="6">
        <v>0</v>
      </c>
      <c r="I55" s="6">
        <v>0</v>
      </c>
      <c r="J55" s="18" t="s">
        <v>1678</v>
      </c>
    </row>
    <row r="56" spans="1:10" x14ac:dyDescent="0.2">
      <c r="A56" s="18" t="s">
        <v>1602</v>
      </c>
      <c r="B56" s="18" t="s">
        <v>1670</v>
      </c>
      <c r="C56" s="18" t="s">
        <v>1671</v>
      </c>
      <c r="D56" s="18" t="s">
        <v>119</v>
      </c>
      <c r="E56" s="3">
        <v>9</v>
      </c>
      <c r="F56" s="21">
        <f t="shared" si="0"/>
        <v>6.1957637398525708E-2</v>
      </c>
      <c r="G56" s="6">
        <f t="shared" si="1"/>
        <v>1</v>
      </c>
      <c r="H56" s="6">
        <v>1</v>
      </c>
      <c r="I56" s="6">
        <v>1</v>
      </c>
      <c r="J56" s="18" t="s">
        <v>1679</v>
      </c>
    </row>
    <row r="57" spans="1:10" x14ac:dyDescent="0.2">
      <c r="A57" s="18" t="s">
        <v>1602</v>
      </c>
      <c r="B57" s="18" t="s">
        <v>1680</v>
      </c>
      <c r="C57" s="18" t="s">
        <v>1681</v>
      </c>
      <c r="D57" s="18" t="s">
        <v>18</v>
      </c>
      <c r="E57" s="3">
        <v>4</v>
      </c>
      <c r="F57" s="21">
        <f t="shared" si="0"/>
        <v>6.1957637398525708E-2</v>
      </c>
      <c r="G57" s="6">
        <f t="shared" si="1"/>
        <v>0</v>
      </c>
      <c r="H57" s="6">
        <v>0</v>
      </c>
      <c r="I57" s="6">
        <v>0</v>
      </c>
      <c r="J57" s="18" t="s">
        <v>1682</v>
      </c>
    </row>
    <row r="58" spans="1:10" x14ac:dyDescent="0.2">
      <c r="A58" s="18" t="s">
        <v>1602</v>
      </c>
      <c r="B58" s="18" t="s">
        <v>1680</v>
      </c>
      <c r="C58" s="18" t="s">
        <v>1681</v>
      </c>
      <c r="D58" s="18" t="s">
        <v>15</v>
      </c>
      <c r="E58" s="3">
        <v>62</v>
      </c>
      <c r="F58" s="21">
        <f t="shared" si="0"/>
        <v>6.1957637398525708E-2</v>
      </c>
      <c r="G58" s="6">
        <f t="shared" si="1"/>
        <v>4</v>
      </c>
      <c r="H58" s="6">
        <v>4</v>
      </c>
      <c r="I58" s="6">
        <v>4</v>
      </c>
      <c r="J58" s="18" t="s">
        <v>1683</v>
      </c>
    </row>
    <row r="59" spans="1:10" x14ac:dyDescent="0.2">
      <c r="A59" s="18" t="s">
        <v>1602</v>
      </c>
      <c r="B59" s="18" t="s">
        <v>1680</v>
      </c>
      <c r="C59" s="18" t="s">
        <v>1681</v>
      </c>
      <c r="D59" s="18" t="s">
        <v>16</v>
      </c>
      <c r="E59" s="3">
        <v>47</v>
      </c>
      <c r="F59" s="21">
        <f t="shared" si="0"/>
        <v>6.1957637398525708E-2</v>
      </c>
      <c r="G59" s="6">
        <f t="shared" si="1"/>
        <v>3</v>
      </c>
      <c r="H59" s="6">
        <v>3</v>
      </c>
      <c r="I59" s="6">
        <v>3</v>
      </c>
      <c r="J59" s="18" t="s">
        <v>1684</v>
      </c>
    </row>
    <row r="60" spans="1:10" ht="25.5" x14ac:dyDescent="0.2">
      <c r="A60" s="18" t="s">
        <v>1602</v>
      </c>
      <c r="B60" s="18" t="s">
        <v>1685</v>
      </c>
      <c r="C60" s="18" t="s">
        <v>1686</v>
      </c>
      <c r="D60" s="18" t="s">
        <v>1687</v>
      </c>
      <c r="E60" s="3">
        <v>188</v>
      </c>
      <c r="F60" s="21">
        <f t="shared" si="0"/>
        <v>6.1957637398525708E-2</v>
      </c>
      <c r="G60" s="6">
        <f t="shared" si="1"/>
        <v>12</v>
      </c>
      <c r="H60" s="6">
        <v>12</v>
      </c>
      <c r="I60" s="6">
        <v>12</v>
      </c>
      <c r="J60" s="18" t="s">
        <v>1688</v>
      </c>
    </row>
    <row r="61" spans="1:10" ht="25.5" x14ac:dyDescent="0.2">
      <c r="A61" s="18" t="s">
        <v>1602</v>
      </c>
      <c r="B61" s="18" t="s">
        <v>1685</v>
      </c>
      <c r="C61" s="18" t="s">
        <v>1686</v>
      </c>
      <c r="D61" s="18" t="s">
        <v>1689</v>
      </c>
      <c r="E61" s="3">
        <v>250</v>
      </c>
      <c r="F61" s="21">
        <f t="shared" si="0"/>
        <v>6.1957637398525708E-2</v>
      </c>
      <c r="G61" s="6">
        <f t="shared" si="1"/>
        <v>15</v>
      </c>
      <c r="H61" s="6">
        <v>15</v>
      </c>
      <c r="I61" s="6">
        <v>15</v>
      </c>
      <c r="J61" s="18" t="s">
        <v>1669</v>
      </c>
    </row>
    <row r="62" spans="1:10" ht="25.5" x14ac:dyDescent="0.2">
      <c r="A62" s="18" t="s">
        <v>1602</v>
      </c>
      <c r="B62" s="18" t="s">
        <v>1685</v>
      </c>
      <c r="C62" s="18" t="s">
        <v>1686</v>
      </c>
      <c r="D62" s="18" t="s">
        <v>1690</v>
      </c>
      <c r="E62" s="3">
        <v>10</v>
      </c>
      <c r="F62" s="21">
        <f t="shared" si="0"/>
        <v>6.1957637398525708E-2</v>
      </c>
      <c r="G62" s="6">
        <f t="shared" si="1"/>
        <v>1</v>
      </c>
      <c r="H62" s="6">
        <v>1</v>
      </c>
      <c r="I62" s="6">
        <v>1</v>
      </c>
      <c r="J62" s="18" t="s">
        <v>1691</v>
      </c>
    </row>
    <row r="63" spans="1:10" ht="25.5" x14ac:dyDescent="0.2">
      <c r="A63" s="18" t="s">
        <v>1602</v>
      </c>
      <c r="B63" s="18" t="s">
        <v>1685</v>
      </c>
      <c r="C63" s="18" t="s">
        <v>1686</v>
      </c>
      <c r="D63" s="18" t="s">
        <v>1692</v>
      </c>
      <c r="E63" s="3">
        <v>9</v>
      </c>
      <c r="F63" s="21">
        <f t="shared" si="0"/>
        <v>6.1957637398525708E-2</v>
      </c>
      <c r="G63" s="6">
        <f t="shared" si="1"/>
        <v>1</v>
      </c>
      <c r="H63" s="6">
        <v>1</v>
      </c>
      <c r="I63" s="6">
        <v>1</v>
      </c>
      <c r="J63" s="18" t="s">
        <v>1693</v>
      </c>
    </row>
    <row r="64" spans="1:10" x14ac:dyDescent="0.2">
      <c r="A64" s="18" t="s">
        <v>1602</v>
      </c>
      <c r="B64" s="18" t="s">
        <v>1694</v>
      </c>
      <c r="C64" s="18" t="s">
        <v>1695</v>
      </c>
      <c r="D64" s="18" t="s">
        <v>18</v>
      </c>
      <c r="E64" s="3">
        <v>627</v>
      </c>
      <c r="F64" s="21">
        <f t="shared" si="0"/>
        <v>6.1957637398525708E-2</v>
      </c>
      <c r="G64" s="6">
        <f t="shared" si="1"/>
        <v>39</v>
      </c>
      <c r="H64" s="6">
        <v>38</v>
      </c>
      <c r="I64" s="6">
        <v>38</v>
      </c>
      <c r="J64" s="18" t="s">
        <v>1696</v>
      </c>
    </row>
    <row r="65" spans="1:10" x14ac:dyDescent="0.2">
      <c r="A65" s="18" t="s">
        <v>1602</v>
      </c>
      <c r="B65" s="18" t="s">
        <v>1694</v>
      </c>
      <c r="C65" s="18" t="s">
        <v>1695</v>
      </c>
      <c r="D65" s="18" t="s">
        <v>15</v>
      </c>
      <c r="E65" s="3">
        <v>625</v>
      </c>
      <c r="F65" s="21">
        <f t="shared" si="0"/>
        <v>6.1957637398525708E-2</v>
      </c>
      <c r="G65" s="6">
        <f t="shared" si="1"/>
        <v>39</v>
      </c>
      <c r="H65" s="6">
        <v>39</v>
      </c>
      <c r="I65" s="6">
        <v>39</v>
      </c>
      <c r="J65" s="18" t="s">
        <v>1697</v>
      </c>
    </row>
    <row r="66" spans="1:10" x14ac:dyDescent="0.2">
      <c r="A66" s="18" t="s">
        <v>1602</v>
      </c>
      <c r="B66" s="18" t="s">
        <v>1698</v>
      </c>
      <c r="C66" s="18" t="s">
        <v>1699</v>
      </c>
      <c r="D66" s="18" t="s">
        <v>18</v>
      </c>
      <c r="E66" s="3">
        <v>627</v>
      </c>
      <c r="F66" s="21">
        <f t="shared" si="0"/>
        <v>6.1957637398525708E-2</v>
      </c>
      <c r="G66" s="6">
        <f t="shared" si="1"/>
        <v>39</v>
      </c>
      <c r="H66" s="6">
        <v>39</v>
      </c>
      <c r="I66" s="6">
        <v>39</v>
      </c>
      <c r="J66" s="18" t="s">
        <v>1700</v>
      </c>
    </row>
    <row r="67" spans="1:10" ht="25.5" x14ac:dyDescent="0.2">
      <c r="A67" s="18" t="s">
        <v>1602</v>
      </c>
      <c r="B67" s="18" t="s">
        <v>1701</v>
      </c>
      <c r="C67" s="18" t="s">
        <v>1702</v>
      </c>
      <c r="D67" s="18" t="s">
        <v>18</v>
      </c>
      <c r="E67" s="3">
        <v>30</v>
      </c>
      <c r="F67" s="21">
        <f t="shared" si="0"/>
        <v>6.1957637398525708E-2</v>
      </c>
      <c r="G67" s="6">
        <f t="shared" si="1"/>
        <v>2</v>
      </c>
      <c r="H67" s="6">
        <v>2</v>
      </c>
      <c r="I67" s="6">
        <v>2</v>
      </c>
      <c r="J67" s="18" t="s">
        <v>254</v>
      </c>
    </row>
    <row r="68" spans="1:10" ht="25.5" x14ac:dyDescent="0.2">
      <c r="A68" s="18" t="s">
        <v>1602</v>
      </c>
      <c r="B68" s="18" t="s">
        <v>1701</v>
      </c>
      <c r="C68" s="18" t="s">
        <v>1702</v>
      </c>
      <c r="D68" s="18" t="s">
        <v>15</v>
      </c>
      <c r="E68" s="3">
        <v>36</v>
      </c>
      <c r="F68" s="21">
        <f t="shared" si="0"/>
        <v>6.1957637398525708E-2</v>
      </c>
      <c r="G68" s="6">
        <f t="shared" si="1"/>
        <v>2</v>
      </c>
      <c r="H68" s="6">
        <v>2</v>
      </c>
      <c r="I68" s="6">
        <v>2</v>
      </c>
      <c r="J68" s="18" t="s">
        <v>254</v>
      </c>
    </row>
    <row r="69" spans="1:10" ht="25.5" x14ac:dyDescent="0.2">
      <c r="A69" s="18" t="s">
        <v>1602</v>
      </c>
      <c r="B69" s="18" t="s">
        <v>1701</v>
      </c>
      <c r="C69" s="18" t="s">
        <v>1702</v>
      </c>
      <c r="D69" s="18" t="s">
        <v>16</v>
      </c>
      <c r="E69" s="3">
        <v>9</v>
      </c>
      <c r="F69" s="21">
        <f t="shared" si="0"/>
        <v>6.1957637398525708E-2</v>
      </c>
      <c r="G69" s="6">
        <f t="shared" si="1"/>
        <v>1</v>
      </c>
      <c r="H69" s="6">
        <v>1</v>
      </c>
      <c r="I69" s="6">
        <v>1</v>
      </c>
      <c r="J69" s="18" t="s">
        <v>1703</v>
      </c>
    </row>
    <row r="70" spans="1:10" ht="25.5" x14ac:dyDescent="0.2">
      <c r="A70" s="18" t="s">
        <v>1602</v>
      </c>
      <c r="B70" s="18" t="s">
        <v>1701</v>
      </c>
      <c r="C70" s="18" t="s">
        <v>1702</v>
      </c>
      <c r="D70" s="18" t="s">
        <v>23</v>
      </c>
      <c r="E70" s="3">
        <v>10</v>
      </c>
      <c r="F70" s="21">
        <f t="shared" si="0"/>
        <v>6.1957637398525708E-2</v>
      </c>
      <c r="G70" s="6">
        <f t="shared" si="1"/>
        <v>1</v>
      </c>
      <c r="H70" s="6">
        <v>1</v>
      </c>
      <c r="I70" s="6">
        <v>1</v>
      </c>
      <c r="J70" s="18" t="s">
        <v>1704</v>
      </c>
    </row>
    <row r="71" spans="1:10" ht="25.5" x14ac:dyDescent="0.2">
      <c r="A71" s="18" t="s">
        <v>1602</v>
      </c>
      <c r="B71" s="18" t="s">
        <v>1705</v>
      </c>
      <c r="C71" s="18" t="s">
        <v>1706</v>
      </c>
      <c r="D71" s="18" t="s">
        <v>1707</v>
      </c>
      <c r="E71" s="3">
        <v>108</v>
      </c>
      <c r="F71" s="21">
        <f t="shared" si="0"/>
        <v>6.1957637398525708E-2</v>
      </c>
      <c r="G71" s="6">
        <f t="shared" si="1"/>
        <v>7</v>
      </c>
      <c r="H71" s="6">
        <v>7</v>
      </c>
      <c r="I71" s="6">
        <v>7</v>
      </c>
      <c r="J71" s="18" t="s">
        <v>1708</v>
      </c>
    </row>
    <row r="72" spans="1:10" ht="25.5" x14ac:dyDescent="0.2">
      <c r="A72" s="18" t="s">
        <v>1602</v>
      </c>
      <c r="B72" s="18" t="s">
        <v>1705</v>
      </c>
      <c r="C72" s="18" t="s">
        <v>1706</v>
      </c>
      <c r="D72" s="18" t="s">
        <v>1709</v>
      </c>
      <c r="E72" s="3">
        <v>77</v>
      </c>
      <c r="F72" s="21">
        <f t="shared" si="0"/>
        <v>6.1957637398525708E-2</v>
      </c>
      <c r="G72" s="6">
        <f t="shared" si="1"/>
        <v>5</v>
      </c>
      <c r="H72" s="6">
        <v>5</v>
      </c>
      <c r="I72" s="6">
        <v>5</v>
      </c>
      <c r="J72" s="18" t="s">
        <v>1708</v>
      </c>
    </row>
    <row r="73" spans="1:10" x14ac:dyDescent="0.2">
      <c r="A73" s="18" t="s">
        <v>1602</v>
      </c>
      <c r="B73" s="18" t="s">
        <v>1710</v>
      </c>
      <c r="C73" s="18" t="s">
        <v>1711</v>
      </c>
      <c r="D73" s="18" t="s">
        <v>225</v>
      </c>
      <c r="E73" s="3">
        <v>128</v>
      </c>
      <c r="F73" s="21">
        <f t="shared" si="0"/>
        <v>6.1957637398525708E-2</v>
      </c>
      <c r="G73" s="6">
        <f t="shared" si="1"/>
        <v>8</v>
      </c>
      <c r="H73" s="6">
        <v>8</v>
      </c>
      <c r="I73" s="6">
        <v>8</v>
      </c>
      <c r="J73" s="18" t="s">
        <v>1712</v>
      </c>
    </row>
    <row r="74" spans="1:10" x14ac:dyDescent="0.2">
      <c r="A74" s="18" t="s">
        <v>1602</v>
      </c>
      <c r="B74" s="18" t="s">
        <v>1710</v>
      </c>
      <c r="C74" s="18" t="s">
        <v>1711</v>
      </c>
      <c r="D74" s="18" t="s">
        <v>227</v>
      </c>
      <c r="E74" s="3">
        <v>130</v>
      </c>
      <c r="F74" s="21">
        <f t="shared" si="0"/>
        <v>6.1957637398525708E-2</v>
      </c>
      <c r="G74" s="6">
        <f t="shared" si="1"/>
        <v>8</v>
      </c>
      <c r="H74" s="6">
        <v>8</v>
      </c>
      <c r="I74" s="6">
        <v>8</v>
      </c>
      <c r="J74" s="18" t="s">
        <v>1712</v>
      </c>
    </row>
    <row r="75" spans="1:10" x14ac:dyDescent="0.2">
      <c r="A75" s="18" t="s">
        <v>1602</v>
      </c>
      <c r="B75" s="18" t="s">
        <v>1710</v>
      </c>
      <c r="C75" s="18" t="s">
        <v>1711</v>
      </c>
      <c r="D75" s="18" t="s">
        <v>394</v>
      </c>
      <c r="E75" s="3">
        <v>125</v>
      </c>
      <c r="F75" s="21">
        <f t="shared" ref="F75:F98" si="2">$F$6/$E$100</f>
        <v>6.1957637398525708E-2</v>
      </c>
      <c r="G75" s="6">
        <f t="shared" ref="G75:G98" si="3">ROUND(E75*F75, 0)</f>
        <v>8</v>
      </c>
      <c r="H75" s="6">
        <v>8</v>
      </c>
      <c r="I75" s="6">
        <v>8</v>
      </c>
      <c r="J75" s="18" t="s">
        <v>1712</v>
      </c>
    </row>
    <row r="76" spans="1:10" x14ac:dyDescent="0.2">
      <c r="A76" s="18" t="s">
        <v>1602</v>
      </c>
      <c r="B76" s="18" t="s">
        <v>1710</v>
      </c>
      <c r="C76" s="18" t="s">
        <v>1711</v>
      </c>
      <c r="D76" s="18" t="s">
        <v>396</v>
      </c>
      <c r="E76" s="3">
        <v>124</v>
      </c>
      <c r="F76" s="21">
        <f t="shared" si="2"/>
        <v>6.1957637398525708E-2</v>
      </c>
      <c r="G76" s="6">
        <f t="shared" si="3"/>
        <v>8</v>
      </c>
      <c r="H76" s="6">
        <v>8</v>
      </c>
      <c r="I76" s="6">
        <v>8</v>
      </c>
      <c r="J76" s="18" t="s">
        <v>1712</v>
      </c>
    </row>
    <row r="77" spans="1:10" ht="38.25" x14ac:dyDescent="0.2">
      <c r="A77" s="18" t="s">
        <v>1602</v>
      </c>
      <c r="B77" s="18" t="s">
        <v>1713</v>
      </c>
      <c r="C77" s="18" t="s">
        <v>1714</v>
      </c>
      <c r="D77" s="18" t="s">
        <v>916</v>
      </c>
      <c r="E77" s="3">
        <v>12</v>
      </c>
      <c r="F77" s="21">
        <f t="shared" si="2"/>
        <v>6.1957637398525708E-2</v>
      </c>
      <c r="G77" s="6">
        <f t="shared" si="3"/>
        <v>1</v>
      </c>
      <c r="H77" s="6">
        <v>1</v>
      </c>
      <c r="I77" s="6">
        <v>1</v>
      </c>
      <c r="J77" s="18" t="s">
        <v>1715</v>
      </c>
    </row>
    <row r="78" spans="1:10" ht="38.25" x14ac:dyDescent="0.2">
      <c r="A78" s="18" t="s">
        <v>1602</v>
      </c>
      <c r="B78" s="18" t="s">
        <v>1716</v>
      </c>
      <c r="C78" s="18" t="s">
        <v>1717</v>
      </c>
      <c r="D78" s="18" t="s">
        <v>906</v>
      </c>
      <c r="E78" s="3">
        <v>62</v>
      </c>
      <c r="F78" s="21">
        <f t="shared" si="2"/>
        <v>6.1957637398525708E-2</v>
      </c>
      <c r="G78" s="6">
        <f t="shared" si="3"/>
        <v>4</v>
      </c>
      <c r="H78" s="6">
        <v>4</v>
      </c>
      <c r="I78" s="6">
        <v>4</v>
      </c>
      <c r="J78" s="18" t="s">
        <v>1718</v>
      </c>
    </row>
    <row r="79" spans="1:10" ht="38.25" x14ac:dyDescent="0.2">
      <c r="A79" s="18" t="s">
        <v>1602</v>
      </c>
      <c r="B79" s="18" t="s">
        <v>1716</v>
      </c>
      <c r="C79" s="18" t="s">
        <v>1717</v>
      </c>
      <c r="D79" s="18" t="s">
        <v>907</v>
      </c>
      <c r="E79" s="3">
        <v>66</v>
      </c>
      <c r="F79" s="21">
        <f t="shared" si="2"/>
        <v>6.1957637398525708E-2</v>
      </c>
      <c r="G79" s="6">
        <f t="shared" si="3"/>
        <v>4</v>
      </c>
      <c r="H79" s="6">
        <v>4</v>
      </c>
      <c r="I79" s="6">
        <v>4</v>
      </c>
      <c r="J79" s="18" t="s">
        <v>1719</v>
      </c>
    </row>
    <row r="80" spans="1:10" ht="38.25" x14ac:dyDescent="0.2">
      <c r="A80" s="18" t="s">
        <v>1602</v>
      </c>
      <c r="B80" s="18" t="s">
        <v>1716</v>
      </c>
      <c r="C80" s="18" t="s">
        <v>1717</v>
      </c>
      <c r="D80" s="18" t="s">
        <v>908</v>
      </c>
      <c r="E80" s="3">
        <v>60</v>
      </c>
      <c r="F80" s="21">
        <f t="shared" si="2"/>
        <v>6.1957637398525708E-2</v>
      </c>
      <c r="G80" s="6">
        <f t="shared" si="3"/>
        <v>4</v>
      </c>
      <c r="H80" s="6">
        <v>4</v>
      </c>
      <c r="I80" s="6">
        <v>4</v>
      </c>
      <c r="J80" s="18" t="s">
        <v>1720</v>
      </c>
    </row>
    <row r="81" spans="1:11" ht="38.25" x14ac:dyDescent="0.2">
      <c r="A81" s="18" t="s">
        <v>1602</v>
      </c>
      <c r="B81" s="18" t="s">
        <v>1721</v>
      </c>
      <c r="C81" s="18" t="s">
        <v>1722</v>
      </c>
      <c r="D81" s="18" t="s">
        <v>88</v>
      </c>
      <c r="E81" s="3">
        <v>82</v>
      </c>
      <c r="F81" s="21">
        <f t="shared" si="2"/>
        <v>6.1957637398525708E-2</v>
      </c>
      <c r="G81" s="6">
        <f t="shared" si="3"/>
        <v>5</v>
      </c>
      <c r="H81" s="6">
        <v>5</v>
      </c>
      <c r="I81" s="6">
        <v>5</v>
      </c>
      <c r="J81" s="18" t="s">
        <v>1157</v>
      </c>
    </row>
    <row r="82" spans="1:11" ht="38.25" x14ac:dyDescent="0.2">
      <c r="A82" s="18" t="s">
        <v>1602</v>
      </c>
      <c r="B82" s="18" t="s">
        <v>1721</v>
      </c>
      <c r="C82" s="18" t="s">
        <v>1722</v>
      </c>
      <c r="D82" s="18" t="s">
        <v>90</v>
      </c>
      <c r="E82" s="3">
        <v>80</v>
      </c>
      <c r="F82" s="21">
        <f t="shared" si="2"/>
        <v>6.1957637398525708E-2</v>
      </c>
      <c r="G82" s="6">
        <f t="shared" si="3"/>
        <v>5</v>
      </c>
      <c r="H82" s="6">
        <v>5</v>
      </c>
      <c r="I82" s="6">
        <v>5</v>
      </c>
      <c r="J82" s="18" t="s">
        <v>1157</v>
      </c>
    </row>
    <row r="83" spans="1:11" ht="38.25" x14ac:dyDescent="0.2">
      <c r="A83" s="18" t="s">
        <v>1602</v>
      </c>
      <c r="B83" s="18" t="s">
        <v>1721</v>
      </c>
      <c r="C83" s="18" t="s">
        <v>1722</v>
      </c>
      <c r="D83" s="18" t="s">
        <v>92</v>
      </c>
      <c r="E83" s="3">
        <v>74</v>
      </c>
      <c r="F83" s="21">
        <f t="shared" si="2"/>
        <v>6.1957637398525708E-2</v>
      </c>
      <c r="G83" s="6">
        <f t="shared" si="3"/>
        <v>5</v>
      </c>
      <c r="H83" s="6">
        <v>5</v>
      </c>
      <c r="I83" s="6">
        <v>5</v>
      </c>
      <c r="J83" s="18" t="s">
        <v>1723</v>
      </c>
    </row>
    <row r="84" spans="1:11" ht="38.25" x14ac:dyDescent="0.2">
      <c r="A84" s="18" t="s">
        <v>1602</v>
      </c>
      <c r="B84" s="18" t="s">
        <v>1721</v>
      </c>
      <c r="C84" s="18" t="s">
        <v>1722</v>
      </c>
      <c r="D84" s="18" t="s">
        <v>94</v>
      </c>
      <c r="E84" s="3">
        <v>83</v>
      </c>
      <c r="F84" s="21">
        <f t="shared" si="2"/>
        <v>6.1957637398525708E-2</v>
      </c>
      <c r="G84" s="6">
        <f t="shared" si="3"/>
        <v>5</v>
      </c>
      <c r="H84" s="6">
        <v>5</v>
      </c>
      <c r="I84" s="6">
        <v>5</v>
      </c>
      <c r="J84" s="18" t="s">
        <v>1724</v>
      </c>
    </row>
    <row r="85" spans="1:11" ht="38.25" x14ac:dyDescent="0.2">
      <c r="A85" s="18" t="s">
        <v>1602</v>
      </c>
      <c r="B85" s="18" t="s">
        <v>1725</v>
      </c>
      <c r="C85" s="18" t="s">
        <v>1726</v>
      </c>
      <c r="D85" s="18" t="s">
        <v>53</v>
      </c>
      <c r="E85" s="3">
        <v>81</v>
      </c>
      <c r="F85" s="21">
        <f t="shared" si="2"/>
        <v>6.1957637398525708E-2</v>
      </c>
      <c r="G85" s="6">
        <f t="shared" si="3"/>
        <v>5</v>
      </c>
      <c r="H85" s="6">
        <v>5</v>
      </c>
      <c r="I85" s="6">
        <v>5</v>
      </c>
      <c r="J85" s="18" t="s">
        <v>1727</v>
      </c>
    </row>
    <row r="86" spans="1:11" ht="38.25" x14ac:dyDescent="0.2">
      <c r="A86" s="18" t="s">
        <v>1602</v>
      </c>
      <c r="B86" s="18" t="s">
        <v>1725</v>
      </c>
      <c r="C86" s="18" t="s">
        <v>1726</v>
      </c>
      <c r="D86" s="18" t="s">
        <v>201</v>
      </c>
      <c r="E86" s="3">
        <v>79</v>
      </c>
      <c r="F86" s="21">
        <f t="shared" si="2"/>
        <v>6.1957637398525708E-2</v>
      </c>
      <c r="G86" s="6">
        <f t="shared" si="3"/>
        <v>5</v>
      </c>
      <c r="H86" s="6">
        <v>5</v>
      </c>
      <c r="I86" s="6">
        <v>5</v>
      </c>
      <c r="J86" s="18" t="s">
        <v>1183</v>
      </c>
    </row>
    <row r="87" spans="1:11" ht="25.5" x14ac:dyDescent="0.2">
      <c r="A87" s="18" t="s">
        <v>1602</v>
      </c>
      <c r="B87" s="18" t="s">
        <v>1728</v>
      </c>
      <c r="C87" s="18" t="s">
        <v>1729</v>
      </c>
      <c r="D87" s="18" t="s">
        <v>614</v>
      </c>
      <c r="E87" s="3">
        <v>39</v>
      </c>
      <c r="F87" s="21">
        <f t="shared" si="2"/>
        <v>6.1957637398525708E-2</v>
      </c>
      <c r="G87" s="6">
        <f t="shared" si="3"/>
        <v>2</v>
      </c>
      <c r="H87" s="6">
        <v>2</v>
      </c>
      <c r="I87" s="6">
        <v>2</v>
      </c>
      <c r="J87" s="18" t="s">
        <v>1730</v>
      </c>
    </row>
    <row r="88" spans="1:11" ht="25.5" x14ac:dyDescent="0.2">
      <c r="A88" s="18" t="s">
        <v>1602</v>
      </c>
      <c r="B88" s="18" t="s">
        <v>1728</v>
      </c>
      <c r="C88" s="18" t="s">
        <v>1729</v>
      </c>
      <c r="D88" s="18" t="s">
        <v>615</v>
      </c>
      <c r="E88" s="3">
        <v>37</v>
      </c>
      <c r="F88" s="21">
        <f t="shared" si="2"/>
        <v>6.1957637398525708E-2</v>
      </c>
      <c r="G88" s="6">
        <f t="shared" si="3"/>
        <v>2</v>
      </c>
      <c r="H88" s="6">
        <v>2</v>
      </c>
      <c r="I88" s="6">
        <v>2</v>
      </c>
      <c r="J88" s="18" t="s">
        <v>1254</v>
      </c>
    </row>
    <row r="89" spans="1:11" ht="25.5" x14ac:dyDescent="0.2">
      <c r="A89" s="18" t="s">
        <v>1602</v>
      </c>
      <c r="B89" s="18" t="s">
        <v>1728</v>
      </c>
      <c r="C89" s="18" t="s">
        <v>1729</v>
      </c>
      <c r="D89" s="18" t="s">
        <v>616</v>
      </c>
      <c r="E89" s="3">
        <v>40</v>
      </c>
      <c r="F89" s="21">
        <f t="shared" si="2"/>
        <v>6.1957637398525708E-2</v>
      </c>
      <c r="G89" s="6">
        <f t="shared" si="3"/>
        <v>2</v>
      </c>
      <c r="H89" s="6">
        <v>2</v>
      </c>
      <c r="I89" s="6">
        <v>2</v>
      </c>
      <c r="J89" s="18" t="s">
        <v>276</v>
      </c>
    </row>
    <row r="90" spans="1:11" ht="25.5" x14ac:dyDescent="0.2">
      <c r="A90" s="18" t="s">
        <v>1602</v>
      </c>
      <c r="B90" s="18" t="s">
        <v>1728</v>
      </c>
      <c r="C90" s="18" t="s">
        <v>1729</v>
      </c>
      <c r="D90" s="18" t="s">
        <v>617</v>
      </c>
      <c r="E90" s="3">
        <v>37</v>
      </c>
      <c r="F90" s="21">
        <f t="shared" si="2"/>
        <v>6.1957637398525708E-2</v>
      </c>
      <c r="G90" s="6">
        <f t="shared" si="3"/>
        <v>2</v>
      </c>
      <c r="H90" s="6">
        <v>2</v>
      </c>
      <c r="I90" s="6">
        <v>2</v>
      </c>
      <c r="J90" s="18" t="s">
        <v>1731</v>
      </c>
    </row>
    <row r="91" spans="1:11" ht="51" x14ac:dyDescent="0.2">
      <c r="A91" s="18" t="s">
        <v>1602</v>
      </c>
      <c r="B91" s="18" t="s">
        <v>1732</v>
      </c>
      <c r="C91" s="18" t="s">
        <v>1733</v>
      </c>
      <c r="D91" s="18" t="s">
        <v>1734</v>
      </c>
      <c r="E91" s="3">
        <v>92</v>
      </c>
      <c r="F91" s="21">
        <f t="shared" si="2"/>
        <v>6.1957637398525708E-2</v>
      </c>
      <c r="G91" s="6">
        <f t="shared" si="3"/>
        <v>6</v>
      </c>
      <c r="H91" s="6">
        <v>6</v>
      </c>
      <c r="I91" s="6">
        <v>6</v>
      </c>
      <c r="J91" s="18" t="s">
        <v>1735</v>
      </c>
    </row>
    <row r="92" spans="1:11" ht="51" x14ac:dyDescent="0.2">
      <c r="A92" s="18" t="s">
        <v>1602</v>
      </c>
      <c r="B92" s="18" t="s">
        <v>1732</v>
      </c>
      <c r="C92" s="18" t="s">
        <v>1733</v>
      </c>
      <c r="D92" s="18" t="s">
        <v>1736</v>
      </c>
      <c r="E92" s="3">
        <v>100</v>
      </c>
      <c r="F92" s="21">
        <f t="shared" si="2"/>
        <v>6.1957637398525708E-2</v>
      </c>
      <c r="G92" s="6">
        <f t="shared" si="3"/>
        <v>6</v>
      </c>
      <c r="H92" s="6">
        <v>6</v>
      </c>
      <c r="I92" s="6">
        <v>6</v>
      </c>
      <c r="J92" s="18" t="s">
        <v>1737</v>
      </c>
    </row>
    <row r="93" spans="1:11" ht="51" x14ac:dyDescent="0.2">
      <c r="A93" s="18" t="s">
        <v>1602</v>
      </c>
      <c r="B93" s="18" t="s">
        <v>1732</v>
      </c>
      <c r="C93" s="18" t="s">
        <v>1733</v>
      </c>
      <c r="D93" s="18" t="s">
        <v>1738</v>
      </c>
      <c r="E93" s="3">
        <v>84</v>
      </c>
      <c r="F93" s="21">
        <f t="shared" si="2"/>
        <v>6.1957637398525708E-2</v>
      </c>
      <c r="G93" s="6">
        <f t="shared" si="3"/>
        <v>5</v>
      </c>
      <c r="H93" s="6">
        <v>5</v>
      </c>
      <c r="I93" s="6">
        <v>5</v>
      </c>
      <c r="J93" s="18" t="s">
        <v>1739</v>
      </c>
      <c r="K93" s="15"/>
    </row>
    <row r="94" spans="1:11" ht="51" x14ac:dyDescent="0.2">
      <c r="A94" s="18" t="s">
        <v>1602</v>
      </c>
      <c r="B94" s="18" t="s">
        <v>1732</v>
      </c>
      <c r="C94" s="18" t="s">
        <v>1733</v>
      </c>
      <c r="D94" s="18" t="s">
        <v>1740</v>
      </c>
      <c r="E94" s="3">
        <v>88</v>
      </c>
      <c r="F94" s="21">
        <f t="shared" si="2"/>
        <v>6.1957637398525708E-2</v>
      </c>
      <c r="G94" s="6">
        <f t="shared" si="3"/>
        <v>5</v>
      </c>
      <c r="H94" s="6">
        <v>5</v>
      </c>
      <c r="I94" s="6">
        <v>5</v>
      </c>
      <c r="J94" s="18" t="s">
        <v>1741</v>
      </c>
      <c r="K94" s="15"/>
    </row>
    <row r="95" spans="1:11" ht="25.5" x14ac:dyDescent="0.2">
      <c r="A95" s="18" t="s">
        <v>1602</v>
      </c>
      <c r="B95" s="18" t="s">
        <v>1742</v>
      </c>
      <c r="C95" s="18" t="s">
        <v>1743</v>
      </c>
      <c r="D95" s="18" t="s">
        <v>614</v>
      </c>
      <c r="E95" s="3">
        <v>5</v>
      </c>
      <c r="F95" s="21">
        <f t="shared" si="2"/>
        <v>6.1957637398525708E-2</v>
      </c>
      <c r="G95" s="6">
        <f t="shared" si="3"/>
        <v>0</v>
      </c>
      <c r="H95" s="6">
        <v>0</v>
      </c>
      <c r="I95" s="6">
        <v>0</v>
      </c>
      <c r="J95" s="18" t="s">
        <v>1744</v>
      </c>
      <c r="K95" s="15"/>
    </row>
    <row r="96" spans="1:11" ht="25.5" x14ac:dyDescent="0.2">
      <c r="A96" s="18" t="s">
        <v>1602</v>
      </c>
      <c r="B96" s="18" t="s">
        <v>1742</v>
      </c>
      <c r="C96" s="18" t="s">
        <v>1743</v>
      </c>
      <c r="D96" s="18" t="s">
        <v>615</v>
      </c>
      <c r="E96" s="3">
        <v>11</v>
      </c>
      <c r="F96" s="21">
        <f t="shared" si="2"/>
        <v>6.1957637398525708E-2</v>
      </c>
      <c r="G96" s="6">
        <f t="shared" si="3"/>
        <v>1</v>
      </c>
      <c r="H96" s="6">
        <v>1</v>
      </c>
      <c r="I96" s="6">
        <v>1</v>
      </c>
      <c r="J96" s="18" t="s">
        <v>1744</v>
      </c>
      <c r="K96" s="15"/>
    </row>
    <row r="97" spans="1:11" ht="25.5" x14ac:dyDescent="0.2">
      <c r="A97" s="18" t="s">
        <v>1602</v>
      </c>
      <c r="B97" s="18" t="s">
        <v>1742</v>
      </c>
      <c r="C97" s="18" t="s">
        <v>1743</v>
      </c>
      <c r="D97" s="18" t="s">
        <v>616</v>
      </c>
      <c r="E97" s="3">
        <v>9</v>
      </c>
      <c r="F97" s="21">
        <f t="shared" si="2"/>
        <v>6.1957637398525708E-2</v>
      </c>
      <c r="G97" s="6">
        <f t="shared" si="3"/>
        <v>1</v>
      </c>
      <c r="H97" s="6">
        <v>1</v>
      </c>
      <c r="I97" s="6">
        <v>1</v>
      </c>
      <c r="J97" s="18" t="s">
        <v>1745</v>
      </c>
      <c r="K97" s="15"/>
    </row>
    <row r="98" spans="1:11" ht="25.5" x14ac:dyDescent="0.2">
      <c r="A98" s="18" t="s">
        <v>1602</v>
      </c>
      <c r="B98" s="18" t="s">
        <v>1742</v>
      </c>
      <c r="C98" s="18" t="s">
        <v>1743</v>
      </c>
      <c r="D98" s="18" t="s">
        <v>617</v>
      </c>
      <c r="E98" s="3">
        <v>9</v>
      </c>
      <c r="F98" s="21">
        <f t="shared" si="2"/>
        <v>6.1957637398525708E-2</v>
      </c>
      <c r="G98" s="6">
        <f t="shared" si="3"/>
        <v>1</v>
      </c>
      <c r="H98" s="6">
        <v>1</v>
      </c>
      <c r="I98" s="6">
        <v>1</v>
      </c>
      <c r="J98" s="18" t="s">
        <v>1746</v>
      </c>
      <c r="K98" s="15"/>
    </row>
    <row r="99" spans="1:11" x14ac:dyDescent="0.2">
      <c r="A99" s="18" t="s">
        <v>1</v>
      </c>
      <c r="B99" s="18" t="s">
        <v>1</v>
      </c>
      <c r="C99" s="18" t="s">
        <v>1</v>
      </c>
      <c r="D99" s="18" t="s">
        <v>1</v>
      </c>
      <c r="E99" s="18" t="s">
        <v>1</v>
      </c>
      <c r="F99" s="18" t="s">
        <v>1</v>
      </c>
      <c r="G99" s="18" t="s">
        <v>1</v>
      </c>
      <c r="H99" s="18" t="s">
        <v>1</v>
      </c>
      <c r="I99" s="20" t="s">
        <v>1</v>
      </c>
      <c r="J99" s="18" t="s">
        <v>1</v>
      </c>
      <c r="K99" s="18" t="s">
        <v>1</v>
      </c>
    </row>
    <row r="100" spans="1:11" x14ac:dyDescent="0.2">
      <c r="A100" s="18" t="s">
        <v>1</v>
      </c>
      <c r="B100" s="19" t="s">
        <v>138</v>
      </c>
      <c r="C100" s="18" t="s">
        <v>1</v>
      </c>
      <c r="D100" s="18" t="s">
        <v>1</v>
      </c>
      <c r="E100" s="18">
        <v>10717</v>
      </c>
      <c r="F100" s="18" t="s">
        <v>1</v>
      </c>
      <c r="G100" s="6">
        <v>670</v>
      </c>
      <c r="H100" s="6">
        <v>664</v>
      </c>
      <c r="I100" s="6">
        <v>664</v>
      </c>
      <c r="J100" s="15"/>
      <c r="K100" s="18" t="s">
        <v>1</v>
      </c>
    </row>
    <row r="101" spans="1:11" x14ac:dyDescent="0.2">
      <c r="A101" s="15" t="s">
        <v>1</v>
      </c>
      <c r="B101" s="15"/>
      <c r="C101" s="15"/>
      <c r="D101" s="15"/>
      <c r="E101" s="15"/>
      <c r="F101" s="15"/>
      <c r="G101" s="15"/>
      <c r="H101" s="15"/>
      <c r="I101" s="15"/>
      <c r="J101" s="15"/>
      <c r="K101" s="15"/>
    </row>
    <row r="102" spans="1:11" ht="12.6" customHeight="1" x14ac:dyDescent="0.2">
      <c r="A102" s="32" t="s">
        <v>139</v>
      </c>
      <c r="B102" s="31" t="s">
        <v>1</v>
      </c>
      <c r="C102" s="31" t="s">
        <v>1</v>
      </c>
      <c r="D102" s="31" t="s">
        <v>1</v>
      </c>
      <c r="E102" s="31" t="s">
        <v>1</v>
      </c>
      <c r="F102" s="31" t="s">
        <v>1</v>
      </c>
      <c r="G102" s="31" t="s">
        <v>1</v>
      </c>
      <c r="H102" s="31" t="s">
        <v>1</v>
      </c>
      <c r="I102" s="31" t="s">
        <v>1</v>
      </c>
      <c r="J102" s="31" t="s">
        <v>1</v>
      </c>
      <c r="K102" s="15" t="s">
        <v>1</v>
      </c>
    </row>
    <row r="103" spans="1:11" x14ac:dyDescent="0.2">
      <c r="A103" s="31" t="s">
        <v>1</v>
      </c>
      <c r="B103" s="31" t="s">
        <v>1</v>
      </c>
      <c r="C103" s="31" t="s">
        <v>1</v>
      </c>
      <c r="D103" s="31" t="s">
        <v>1</v>
      </c>
      <c r="E103" s="31" t="s">
        <v>1</v>
      </c>
      <c r="F103" s="31" t="s">
        <v>1</v>
      </c>
      <c r="G103" s="31" t="s">
        <v>1</v>
      </c>
      <c r="H103" s="31" t="s">
        <v>1</v>
      </c>
      <c r="I103" s="31" t="s">
        <v>1</v>
      </c>
      <c r="J103" s="31" t="s">
        <v>1</v>
      </c>
      <c r="K103" s="15" t="s">
        <v>1</v>
      </c>
    </row>
    <row r="104" spans="1:11" x14ac:dyDescent="0.2">
      <c r="A104" s="31" t="s">
        <v>1</v>
      </c>
      <c r="B104" s="31" t="s">
        <v>1</v>
      </c>
      <c r="C104" s="31" t="s">
        <v>1</v>
      </c>
      <c r="D104" s="31" t="s">
        <v>1</v>
      </c>
      <c r="E104" s="31" t="s">
        <v>1</v>
      </c>
      <c r="F104" s="31" t="s">
        <v>1</v>
      </c>
      <c r="G104" s="31" t="s">
        <v>1</v>
      </c>
      <c r="H104" s="31" t="s">
        <v>1</v>
      </c>
      <c r="I104" s="31" t="s">
        <v>1</v>
      </c>
      <c r="J104" s="31" t="s">
        <v>1</v>
      </c>
      <c r="K104" s="15"/>
    </row>
    <row r="105" spans="1:11" x14ac:dyDescent="0.2">
      <c r="A105" s="15" t="s">
        <v>1</v>
      </c>
      <c r="B105" s="15"/>
      <c r="C105" s="15"/>
      <c r="D105" s="15"/>
      <c r="E105" s="15"/>
      <c r="F105" s="15"/>
      <c r="G105" s="15"/>
      <c r="H105" s="15"/>
      <c r="I105" s="15"/>
      <c r="J105" s="15"/>
      <c r="K105" s="15"/>
    </row>
    <row r="106" spans="1:11" ht="12.6" customHeight="1" x14ac:dyDescent="0.2">
      <c r="A106" s="30" t="s">
        <v>140</v>
      </c>
      <c r="B106" s="31" t="s">
        <v>1</v>
      </c>
      <c r="C106" s="31" t="s">
        <v>1</v>
      </c>
      <c r="D106" s="31" t="s">
        <v>1</v>
      </c>
      <c r="E106" s="31" t="s">
        <v>1</v>
      </c>
      <c r="F106" s="31" t="s">
        <v>1</v>
      </c>
      <c r="G106" s="31" t="s">
        <v>1</v>
      </c>
      <c r="H106" s="31" t="s">
        <v>1</v>
      </c>
      <c r="I106" s="31" t="s">
        <v>1</v>
      </c>
      <c r="J106" s="31" t="s">
        <v>1</v>
      </c>
      <c r="K106" s="15" t="s">
        <v>1</v>
      </c>
    </row>
    <row r="107" spans="1:11" x14ac:dyDescent="0.2">
      <c r="A107" s="31" t="s">
        <v>1</v>
      </c>
      <c r="B107" s="31" t="s">
        <v>1</v>
      </c>
      <c r="C107" s="31" t="s">
        <v>1</v>
      </c>
      <c r="D107" s="31" t="s">
        <v>1</v>
      </c>
      <c r="E107" s="31" t="s">
        <v>1</v>
      </c>
      <c r="F107" s="31" t="s">
        <v>1</v>
      </c>
      <c r="G107" s="31" t="s">
        <v>1</v>
      </c>
      <c r="H107" s="31" t="s">
        <v>1</v>
      </c>
      <c r="I107" s="31" t="s">
        <v>1</v>
      </c>
      <c r="J107" s="31" t="s">
        <v>1</v>
      </c>
      <c r="K107" s="15" t="s">
        <v>1</v>
      </c>
    </row>
    <row r="108" spans="1:11" x14ac:dyDescent="0.2">
      <c r="A108" s="31" t="s">
        <v>1</v>
      </c>
      <c r="B108" s="31" t="s">
        <v>1</v>
      </c>
      <c r="C108" s="31" t="s">
        <v>1</v>
      </c>
      <c r="D108" s="31" t="s">
        <v>1</v>
      </c>
      <c r="E108" s="31" t="s">
        <v>1</v>
      </c>
      <c r="F108" s="31" t="s">
        <v>1</v>
      </c>
      <c r="G108" s="31" t="s">
        <v>1</v>
      </c>
      <c r="H108" s="31" t="s">
        <v>1</v>
      </c>
      <c r="I108" s="31" t="s">
        <v>1</v>
      </c>
      <c r="J108" s="31" t="s">
        <v>1</v>
      </c>
      <c r="K108" s="15"/>
    </row>
    <row r="109" spans="1:11" x14ac:dyDescent="0.2">
      <c r="A109" s="31" t="s">
        <v>1</v>
      </c>
      <c r="B109" s="31" t="s">
        <v>1</v>
      </c>
      <c r="C109" s="31" t="s">
        <v>1</v>
      </c>
      <c r="D109" s="31" t="s">
        <v>1</v>
      </c>
      <c r="E109" s="31" t="s">
        <v>1</v>
      </c>
      <c r="F109" s="31" t="s">
        <v>1</v>
      </c>
      <c r="G109" s="31" t="s">
        <v>1</v>
      </c>
      <c r="H109" s="31" t="s">
        <v>1</v>
      </c>
      <c r="I109" s="31" t="s">
        <v>1</v>
      </c>
      <c r="J109" s="31" t="s">
        <v>1</v>
      </c>
      <c r="K109" s="15"/>
    </row>
    <row r="110" spans="1:11" x14ac:dyDescent="0.2">
      <c r="A110" s="15" t="s">
        <v>1</v>
      </c>
      <c r="B110" s="15"/>
      <c r="C110" s="15"/>
      <c r="D110" s="15"/>
      <c r="E110" s="15"/>
      <c r="F110" s="15"/>
      <c r="G110" s="15"/>
      <c r="H110" s="15"/>
      <c r="I110" s="15"/>
      <c r="J110" s="15"/>
      <c r="K110" s="15"/>
    </row>
    <row r="111" spans="1:11" ht="12.6" customHeight="1" x14ac:dyDescent="0.2">
      <c r="A111" s="33" t="s">
        <v>141</v>
      </c>
      <c r="B111" s="33"/>
      <c r="C111" s="33"/>
      <c r="D111" s="33"/>
      <c r="E111" s="33"/>
      <c r="F111" s="33"/>
      <c r="G111" s="33"/>
      <c r="H111" s="33"/>
      <c r="I111" s="33"/>
      <c r="J111" s="33"/>
      <c r="K111" s="15" t="s">
        <v>1</v>
      </c>
    </row>
    <row r="112" spans="1:11" x14ac:dyDescent="0.2">
      <c r="A112" s="33"/>
      <c r="B112" s="33"/>
      <c r="C112" s="33"/>
      <c r="D112" s="33"/>
      <c r="E112" s="33"/>
      <c r="F112" s="33"/>
      <c r="G112" s="33"/>
      <c r="H112" s="33"/>
      <c r="I112" s="33"/>
      <c r="J112" s="33"/>
      <c r="K112" s="15" t="s">
        <v>1</v>
      </c>
    </row>
    <row r="113" spans="1:11" x14ac:dyDescent="0.2">
      <c r="A113" s="16" t="s">
        <v>1</v>
      </c>
      <c r="B113" s="16" t="s">
        <v>1</v>
      </c>
      <c r="C113" s="16" t="s">
        <v>1</v>
      </c>
      <c r="D113" s="16" t="s">
        <v>1</v>
      </c>
      <c r="E113" s="16" t="s">
        <v>1</v>
      </c>
      <c r="F113" s="16" t="s">
        <v>1</v>
      </c>
      <c r="G113" s="16" t="s">
        <v>1</v>
      </c>
      <c r="H113" s="16" t="s">
        <v>1</v>
      </c>
      <c r="I113" s="16" t="s">
        <v>1</v>
      </c>
      <c r="J113" s="16" t="s">
        <v>1</v>
      </c>
      <c r="K113" s="15"/>
    </row>
    <row r="114" spans="1:11" ht="12.6" customHeight="1" x14ac:dyDescent="0.2">
      <c r="A114" s="30" t="s">
        <v>142</v>
      </c>
      <c r="B114" s="31" t="s">
        <v>1</v>
      </c>
      <c r="C114" s="31" t="s">
        <v>1</v>
      </c>
      <c r="D114" s="31" t="s">
        <v>1</v>
      </c>
      <c r="E114" s="31" t="s">
        <v>1</v>
      </c>
      <c r="F114" s="31" t="s">
        <v>1</v>
      </c>
      <c r="G114" s="31" t="s">
        <v>1</v>
      </c>
      <c r="H114" s="31" t="s">
        <v>1</v>
      </c>
      <c r="I114" s="31" t="s">
        <v>1</v>
      </c>
      <c r="J114" s="31" t="s">
        <v>1</v>
      </c>
      <c r="K114" s="15" t="s">
        <v>1</v>
      </c>
    </row>
    <row r="115" spans="1:11" x14ac:dyDescent="0.2">
      <c r="A115" s="31" t="s">
        <v>1</v>
      </c>
      <c r="B115" s="31" t="s">
        <v>1</v>
      </c>
      <c r="C115" s="31" t="s">
        <v>1</v>
      </c>
      <c r="D115" s="31" t="s">
        <v>1</v>
      </c>
      <c r="E115" s="31" t="s">
        <v>1</v>
      </c>
      <c r="F115" s="31" t="s">
        <v>1</v>
      </c>
      <c r="G115" s="31" t="s">
        <v>1</v>
      </c>
      <c r="H115" s="31" t="s">
        <v>1</v>
      </c>
      <c r="I115" s="31" t="s">
        <v>1</v>
      </c>
      <c r="J115" s="31" t="s">
        <v>1</v>
      </c>
      <c r="K115" s="15" t="s">
        <v>1</v>
      </c>
    </row>
    <row r="116" spans="1:11" x14ac:dyDescent="0.2">
      <c r="A116" s="31" t="s">
        <v>1</v>
      </c>
      <c r="B116" s="31" t="s">
        <v>1</v>
      </c>
      <c r="C116" s="31" t="s">
        <v>1</v>
      </c>
      <c r="D116" s="31" t="s">
        <v>1</v>
      </c>
      <c r="E116" s="31" t="s">
        <v>1</v>
      </c>
      <c r="F116" s="31" t="s">
        <v>1</v>
      </c>
      <c r="G116" s="31" t="s">
        <v>1</v>
      </c>
      <c r="H116" s="31" t="s">
        <v>1</v>
      </c>
      <c r="I116" s="31" t="s">
        <v>1</v>
      </c>
      <c r="J116" s="31" t="s">
        <v>1</v>
      </c>
      <c r="K116" s="15"/>
    </row>
    <row r="117" spans="1:11" x14ac:dyDescent="0.2">
      <c r="A117" s="31" t="s">
        <v>1</v>
      </c>
      <c r="B117" s="31" t="s">
        <v>1</v>
      </c>
      <c r="C117" s="31" t="s">
        <v>1</v>
      </c>
      <c r="D117" s="31" t="s">
        <v>1</v>
      </c>
      <c r="E117" s="31" t="s">
        <v>1</v>
      </c>
      <c r="F117" s="31" t="s">
        <v>1</v>
      </c>
      <c r="G117" s="31" t="s">
        <v>1</v>
      </c>
      <c r="H117" s="31" t="s">
        <v>1</v>
      </c>
      <c r="I117" s="31" t="s">
        <v>1</v>
      </c>
      <c r="J117" s="31" t="s">
        <v>1</v>
      </c>
      <c r="K117" s="15"/>
    </row>
    <row r="118" spans="1:11" x14ac:dyDescent="0.2">
      <c r="A118" s="15" t="s">
        <v>1</v>
      </c>
      <c r="B118" s="15"/>
      <c r="C118" s="15"/>
      <c r="D118" s="15"/>
      <c r="E118" s="15"/>
      <c r="F118" s="15"/>
      <c r="G118" s="15"/>
      <c r="H118" s="15"/>
      <c r="I118" s="15"/>
      <c r="J118" s="15"/>
      <c r="K118" s="15"/>
    </row>
  </sheetData>
  <mergeCells count="12">
    <mergeCell ref="A1:K1"/>
    <mergeCell ref="A102:J104"/>
    <mergeCell ref="A106:J109"/>
    <mergeCell ref="A111:J112"/>
    <mergeCell ref="A114:J117"/>
    <mergeCell ref="A6:E6"/>
    <mergeCell ref="F6:H6"/>
    <mergeCell ref="A5:E5"/>
    <mergeCell ref="F5:H5"/>
    <mergeCell ref="A2:K2"/>
    <mergeCell ref="A4:E4"/>
    <mergeCell ref="F4:H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9782A-F4DD-4E0F-A525-9085FDFF36C3}">
  <dimension ref="A1:L163"/>
  <sheetViews>
    <sheetView workbookViewId="0">
      <selection activeCell="A7" sqref="A7"/>
    </sheetView>
  </sheetViews>
  <sheetFormatPr defaultRowHeight="12.75" x14ac:dyDescent="0.2"/>
  <cols>
    <col min="1" max="14" width="12" customWidth="1"/>
  </cols>
  <sheetData>
    <row r="1" spans="1:12" ht="12.6" customHeight="1" x14ac:dyDescent="0.2">
      <c r="A1" s="29" t="s">
        <v>487</v>
      </c>
      <c r="B1" s="29"/>
      <c r="C1" s="29"/>
      <c r="D1" s="29"/>
      <c r="E1" s="29"/>
      <c r="F1" s="29"/>
      <c r="G1" s="29"/>
      <c r="H1" s="29"/>
      <c r="I1" s="29"/>
      <c r="J1" s="29"/>
      <c r="K1" s="29"/>
      <c r="L1" s="29"/>
    </row>
    <row r="2" spans="1:12" x14ac:dyDescent="0.2">
      <c r="A2" s="29" t="s">
        <v>1747</v>
      </c>
      <c r="B2" s="25" t="s">
        <v>1</v>
      </c>
      <c r="C2" s="25" t="s">
        <v>1</v>
      </c>
      <c r="D2" s="25" t="s">
        <v>1</v>
      </c>
      <c r="E2" s="25" t="s">
        <v>1</v>
      </c>
      <c r="F2" s="25" t="s">
        <v>1</v>
      </c>
      <c r="G2" s="25" t="s">
        <v>1</v>
      </c>
      <c r="H2" s="25" t="s">
        <v>1</v>
      </c>
      <c r="I2" s="25" t="s">
        <v>1</v>
      </c>
      <c r="J2" s="25" t="s">
        <v>1</v>
      </c>
      <c r="K2" s="25" t="s">
        <v>1</v>
      </c>
      <c r="L2" s="15"/>
    </row>
    <row r="3" spans="1:12" x14ac:dyDescent="0.2">
      <c r="A3" s="15"/>
      <c r="B3" s="15"/>
      <c r="C3" s="15"/>
      <c r="D3" s="15"/>
      <c r="E3" s="15"/>
      <c r="F3" s="15"/>
      <c r="G3" s="15"/>
      <c r="H3" s="15"/>
      <c r="I3" s="15"/>
      <c r="J3" s="15"/>
      <c r="K3" s="15"/>
      <c r="L3" s="15"/>
    </row>
    <row r="4" spans="1:12" ht="30" customHeight="1" x14ac:dyDescent="0.2">
      <c r="A4" s="26" t="s">
        <v>2924</v>
      </c>
      <c r="B4" s="27" t="s">
        <v>1</v>
      </c>
      <c r="C4" s="27" t="s">
        <v>1</v>
      </c>
      <c r="D4" s="27" t="s">
        <v>1</v>
      </c>
      <c r="E4" s="27" t="s">
        <v>1</v>
      </c>
      <c r="F4" s="36">
        <v>339</v>
      </c>
      <c r="G4" s="27" t="s">
        <v>1</v>
      </c>
      <c r="H4" s="27" t="s">
        <v>1</v>
      </c>
      <c r="I4" s="15"/>
      <c r="J4" s="15"/>
      <c r="K4" s="15"/>
      <c r="L4" s="15"/>
    </row>
    <row r="5" spans="1:12" ht="30" customHeight="1" x14ac:dyDescent="0.2">
      <c r="A5" s="26" t="s">
        <v>2925</v>
      </c>
      <c r="B5" s="27" t="s">
        <v>1</v>
      </c>
      <c r="C5" s="27" t="s">
        <v>1</v>
      </c>
      <c r="D5" s="27" t="s">
        <v>1</v>
      </c>
      <c r="E5" s="27" t="s">
        <v>1</v>
      </c>
      <c r="F5" s="36">
        <v>204</v>
      </c>
      <c r="G5" s="27"/>
      <c r="H5" s="27"/>
      <c r="I5" s="15"/>
      <c r="J5" s="15"/>
      <c r="K5" s="15"/>
      <c r="L5" s="15"/>
    </row>
    <row r="6" spans="1:12" ht="30" customHeight="1" x14ac:dyDescent="0.2">
      <c r="A6" s="26" t="s">
        <v>2926</v>
      </c>
      <c r="B6" s="27" t="s">
        <v>1</v>
      </c>
      <c r="C6" s="27" t="s">
        <v>1</v>
      </c>
      <c r="D6" s="27" t="s">
        <v>1</v>
      </c>
      <c r="E6" s="27" t="s">
        <v>1</v>
      </c>
      <c r="F6" s="36">
        <f>F4-F5</f>
        <v>135</v>
      </c>
      <c r="G6" s="27" t="s">
        <v>1</v>
      </c>
      <c r="H6" s="27" t="s">
        <v>1</v>
      </c>
      <c r="I6" s="15"/>
      <c r="J6" s="15"/>
      <c r="K6" s="15"/>
      <c r="L6" s="15"/>
    </row>
    <row r="7" spans="1:12" x14ac:dyDescent="0.2">
      <c r="A7" s="15"/>
      <c r="B7" s="15"/>
      <c r="C7" s="15"/>
      <c r="D7" s="15"/>
      <c r="E7" s="15"/>
      <c r="F7" s="15"/>
      <c r="G7" s="15"/>
      <c r="H7" s="15"/>
      <c r="I7" s="15"/>
      <c r="J7" s="15"/>
      <c r="K7" s="15"/>
      <c r="L7" s="15"/>
    </row>
    <row r="8" spans="1:12" x14ac:dyDescent="0.2">
      <c r="A8" s="15" t="s">
        <v>1</v>
      </c>
      <c r="B8" s="15"/>
      <c r="C8" s="15"/>
      <c r="D8" s="15"/>
      <c r="E8" s="15"/>
      <c r="F8" s="15"/>
      <c r="G8" s="15"/>
      <c r="H8" s="15"/>
      <c r="I8" s="15"/>
      <c r="J8" s="15"/>
      <c r="K8" s="15"/>
      <c r="L8" s="15"/>
    </row>
    <row r="9" spans="1:12" ht="38.25" x14ac:dyDescent="0.2">
      <c r="A9" s="19" t="s">
        <v>4</v>
      </c>
      <c r="B9" s="19" t="s">
        <v>5</v>
      </c>
      <c r="C9" s="19" t="s">
        <v>6</v>
      </c>
      <c r="D9" s="19" t="s">
        <v>7</v>
      </c>
      <c r="E9" s="17" t="s">
        <v>8</v>
      </c>
      <c r="F9" s="19" t="s">
        <v>9</v>
      </c>
      <c r="G9" s="19" t="s">
        <v>10</v>
      </c>
      <c r="H9" s="19" t="s">
        <v>11</v>
      </c>
      <c r="I9" s="19" t="s">
        <v>12</v>
      </c>
      <c r="J9" s="19"/>
      <c r="K9" s="15"/>
      <c r="L9" s="15"/>
    </row>
    <row r="10" spans="1:12" x14ac:dyDescent="0.2">
      <c r="A10" s="18" t="s">
        <v>1748</v>
      </c>
      <c r="B10" s="10">
        <v>3096</v>
      </c>
      <c r="C10" s="9" t="s">
        <v>1749</v>
      </c>
      <c r="D10" s="8" t="s">
        <v>394</v>
      </c>
      <c r="E10" s="7">
        <v>4</v>
      </c>
      <c r="F10" s="21">
        <f>$F$6/$E$145</f>
        <v>1.6803584764749812E-2</v>
      </c>
      <c r="G10" s="18">
        <f>ROUND(E10*F10, 0)</f>
        <v>0</v>
      </c>
      <c r="H10" s="18">
        <v>0</v>
      </c>
      <c r="I10" s="20">
        <v>0</v>
      </c>
      <c r="J10" s="18"/>
      <c r="K10" s="15"/>
      <c r="L10" s="15"/>
    </row>
    <row r="11" spans="1:12" x14ac:dyDescent="0.2">
      <c r="A11" s="18" t="s">
        <v>1748</v>
      </c>
      <c r="B11" s="10">
        <v>3096</v>
      </c>
      <c r="C11" s="9" t="s">
        <v>1749</v>
      </c>
      <c r="D11" s="8" t="s">
        <v>396</v>
      </c>
      <c r="E11" s="7">
        <v>4</v>
      </c>
      <c r="F11" s="21">
        <f t="shared" ref="F11:F74" si="0">$F$6/$E$145</f>
        <v>1.6803584764749812E-2</v>
      </c>
      <c r="G11" s="20">
        <f t="shared" ref="G11:G74" si="1">ROUND(E11*F11, 0)</f>
        <v>0</v>
      </c>
      <c r="H11" s="18">
        <v>0</v>
      </c>
      <c r="I11" s="20">
        <v>0</v>
      </c>
      <c r="J11" s="18"/>
      <c r="K11" s="15"/>
      <c r="L11" s="15"/>
    </row>
    <row r="12" spans="1:12" x14ac:dyDescent="0.2">
      <c r="A12" s="18" t="s">
        <v>1748</v>
      </c>
      <c r="B12" s="10">
        <v>3096</v>
      </c>
      <c r="C12" s="9" t="s">
        <v>1749</v>
      </c>
      <c r="D12" s="8" t="s">
        <v>16</v>
      </c>
      <c r="E12" s="7">
        <v>5</v>
      </c>
      <c r="F12" s="21">
        <f t="shared" si="0"/>
        <v>1.6803584764749812E-2</v>
      </c>
      <c r="G12" s="20">
        <f t="shared" si="1"/>
        <v>0</v>
      </c>
      <c r="H12" s="18">
        <v>0</v>
      </c>
      <c r="I12" s="20">
        <v>0</v>
      </c>
      <c r="J12" s="18"/>
      <c r="K12" s="15"/>
      <c r="L12" s="15"/>
    </row>
    <row r="13" spans="1:12" x14ac:dyDescent="0.2">
      <c r="A13" s="18" t="s">
        <v>1748</v>
      </c>
      <c r="B13" s="10">
        <v>3111</v>
      </c>
      <c r="C13" s="9" t="s">
        <v>1750</v>
      </c>
      <c r="D13" s="8" t="s">
        <v>1751</v>
      </c>
      <c r="E13" s="7">
        <v>1</v>
      </c>
      <c r="F13" s="21">
        <f t="shared" si="0"/>
        <v>1.6803584764749812E-2</v>
      </c>
      <c r="G13" s="20">
        <f t="shared" si="1"/>
        <v>0</v>
      </c>
      <c r="H13" s="18">
        <v>0</v>
      </c>
      <c r="I13" s="20">
        <v>0</v>
      </c>
      <c r="J13" s="18"/>
      <c r="K13" s="15"/>
      <c r="L13" s="15"/>
    </row>
    <row r="14" spans="1:12" x14ac:dyDescent="0.2">
      <c r="A14" s="18" t="s">
        <v>1748</v>
      </c>
      <c r="B14" s="10">
        <v>3111</v>
      </c>
      <c r="C14" s="9" t="s">
        <v>1750</v>
      </c>
      <c r="D14" s="8" t="s">
        <v>1752</v>
      </c>
      <c r="E14" s="7">
        <v>0</v>
      </c>
      <c r="F14" s="21">
        <f t="shared" si="0"/>
        <v>1.6803584764749812E-2</v>
      </c>
      <c r="G14" s="20">
        <f t="shared" si="1"/>
        <v>0</v>
      </c>
      <c r="H14" s="18">
        <v>0</v>
      </c>
      <c r="I14" s="20">
        <v>0</v>
      </c>
      <c r="J14" s="18"/>
      <c r="K14" s="15"/>
      <c r="L14" s="15"/>
    </row>
    <row r="15" spans="1:12" x14ac:dyDescent="0.2">
      <c r="A15" s="18" t="s">
        <v>1748</v>
      </c>
      <c r="B15" s="10">
        <v>3113</v>
      </c>
      <c r="C15" s="9" t="s">
        <v>1753</v>
      </c>
      <c r="D15" s="8" t="s">
        <v>204</v>
      </c>
      <c r="E15" s="7">
        <v>0</v>
      </c>
      <c r="F15" s="21">
        <f t="shared" si="0"/>
        <v>1.6803584764749812E-2</v>
      </c>
      <c r="G15" s="20">
        <f t="shared" si="1"/>
        <v>0</v>
      </c>
      <c r="H15" s="18">
        <v>0</v>
      </c>
      <c r="I15" s="20">
        <v>0</v>
      </c>
      <c r="J15" s="18"/>
      <c r="K15" s="15"/>
      <c r="L15" s="15"/>
    </row>
    <row r="16" spans="1:12" x14ac:dyDescent="0.2">
      <c r="A16" s="18" t="s">
        <v>1748</v>
      </c>
      <c r="B16" s="10">
        <v>3116</v>
      </c>
      <c r="C16" s="9" t="s">
        <v>1754</v>
      </c>
      <c r="D16" s="8" t="s">
        <v>1751</v>
      </c>
      <c r="E16" s="7">
        <v>0</v>
      </c>
      <c r="F16" s="21">
        <f t="shared" si="0"/>
        <v>1.6803584764749812E-2</v>
      </c>
      <c r="G16" s="20">
        <f t="shared" si="1"/>
        <v>0</v>
      </c>
      <c r="H16" s="18">
        <v>0</v>
      </c>
      <c r="I16" s="20">
        <v>0</v>
      </c>
      <c r="J16" s="18"/>
      <c r="K16" s="15"/>
      <c r="L16" s="15"/>
    </row>
    <row r="17" spans="1:10" x14ac:dyDescent="0.2">
      <c r="A17" s="18" t="s">
        <v>1748</v>
      </c>
      <c r="B17" s="10">
        <v>3116</v>
      </c>
      <c r="C17" s="9" t="s">
        <v>1754</v>
      </c>
      <c r="D17" s="8" t="s">
        <v>1752</v>
      </c>
      <c r="E17" s="7">
        <v>0</v>
      </c>
      <c r="F17" s="21">
        <f t="shared" si="0"/>
        <v>1.6803584764749812E-2</v>
      </c>
      <c r="G17" s="20">
        <f t="shared" si="1"/>
        <v>0</v>
      </c>
      <c r="H17" s="18">
        <v>0</v>
      </c>
      <c r="I17" s="20">
        <v>0</v>
      </c>
      <c r="J17" s="18"/>
    </row>
    <row r="18" spans="1:10" x14ac:dyDescent="0.2">
      <c r="A18" s="18" t="s">
        <v>1748</v>
      </c>
      <c r="B18" s="10">
        <v>3118</v>
      </c>
      <c r="C18" s="9" t="s">
        <v>1755</v>
      </c>
      <c r="D18" s="8" t="s">
        <v>18</v>
      </c>
      <c r="E18" s="7">
        <v>571</v>
      </c>
      <c r="F18" s="21">
        <f t="shared" si="0"/>
        <v>1.6803584764749812E-2</v>
      </c>
      <c r="G18" s="20">
        <f t="shared" si="1"/>
        <v>10</v>
      </c>
      <c r="H18" s="18">
        <v>11</v>
      </c>
      <c r="I18" s="20">
        <v>11</v>
      </c>
      <c r="J18" s="18"/>
    </row>
    <row r="19" spans="1:10" x14ac:dyDescent="0.2">
      <c r="A19" s="18" t="s">
        <v>1748</v>
      </c>
      <c r="B19" s="10">
        <v>3118</v>
      </c>
      <c r="C19" s="9" t="s">
        <v>1755</v>
      </c>
      <c r="D19" s="8" t="s">
        <v>15</v>
      </c>
      <c r="E19" s="7">
        <v>636</v>
      </c>
      <c r="F19" s="21">
        <f t="shared" si="0"/>
        <v>1.6803584764749812E-2</v>
      </c>
      <c r="G19" s="20">
        <f t="shared" si="1"/>
        <v>11</v>
      </c>
      <c r="H19" s="18">
        <v>12</v>
      </c>
      <c r="I19" s="20">
        <v>12</v>
      </c>
      <c r="J19" s="18"/>
    </row>
    <row r="20" spans="1:10" x14ac:dyDescent="0.2">
      <c r="A20" s="18" t="s">
        <v>1748</v>
      </c>
      <c r="B20" s="10">
        <v>3122</v>
      </c>
      <c r="C20" s="9" t="s">
        <v>1756</v>
      </c>
      <c r="D20" s="8" t="s">
        <v>18</v>
      </c>
      <c r="E20" s="7">
        <v>314</v>
      </c>
      <c r="F20" s="21">
        <f t="shared" si="0"/>
        <v>1.6803584764749812E-2</v>
      </c>
      <c r="G20" s="20">
        <f t="shared" si="1"/>
        <v>5</v>
      </c>
      <c r="H20" s="18">
        <v>6</v>
      </c>
      <c r="I20" s="20">
        <v>6</v>
      </c>
      <c r="J20" s="18"/>
    </row>
    <row r="21" spans="1:10" x14ac:dyDescent="0.2">
      <c r="A21" s="18" t="s">
        <v>1748</v>
      </c>
      <c r="B21" s="10">
        <v>3122</v>
      </c>
      <c r="C21" s="9" t="s">
        <v>1756</v>
      </c>
      <c r="D21" s="8" t="s">
        <v>15</v>
      </c>
      <c r="E21" s="7">
        <v>223</v>
      </c>
      <c r="F21" s="21">
        <f t="shared" si="0"/>
        <v>1.6803584764749812E-2</v>
      </c>
      <c r="G21" s="20">
        <f t="shared" si="1"/>
        <v>4</v>
      </c>
      <c r="H21" s="18">
        <v>4</v>
      </c>
      <c r="I21" s="20">
        <v>4</v>
      </c>
      <c r="J21" s="18"/>
    </row>
    <row r="22" spans="1:10" x14ac:dyDescent="0.2">
      <c r="A22" s="18" t="s">
        <v>1748</v>
      </c>
      <c r="B22" s="10">
        <v>3122</v>
      </c>
      <c r="C22" s="9" t="s">
        <v>1756</v>
      </c>
      <c r="D22" s="8" t="s">
        <v>16</v>
      </c>
      <c r="E22" s="7">
        <v>318</v>
      </c>
      <c r="F22" s="21">
        <f t="shared" si="0"/>
        <v>1.6803584764749812E-2</v>
      </c>
      <c r="G22" s="20">
        <f t="shared" si="1"/>
        <v>5</v>
      </c>
      <c r="H22" s="18">
        <v>5</v>
      </c>
      <c r="I22" s="20">
        <v>5</v>
      </c>
      <c r="J22" s="18"/>
    </row>
    <row r="23" spans="1:10" x14ac:dyDescent="0.2">
      <c r="A23" s="18" t="s">
        <v>1748</v>
      </c>
      <c r="B23" s="10">
        <v>3130</v>
      </c>
      <c r="C23" s="9" t="s">
        <v>1757</v>
      </c>
      <c r="D23" s="8" t="s">
        <v>18</v>
      </c>
      <c r="E23" s="7">
        <v>153</v>
      </c>
      <c r="F23" s="21">
        <f t="shared" si="0"/>
        <v>1.6803584764749812E-2</v>
      </c>
      <c r="G23" s="20">
        <f t="shared" si="1"/>
        <v>3</v>
      </c>
      <c r="H23" s="18">
        <v>3</v>
      </c>
      <c r="I23" s="20">
        <v>3</v>
      </c>
      <c r="J23" s="18"/>
    </row>
    <row r="24" spans="1:10" x14ac:dyDescent="0.2">
      <c r="A24" s="18" t="s">
        <v>1748</v>
      </c>
      <c r="B24" s="10">
        <v>3130</v>
      </c>
      <c r="C24" s="9" t="s">
        <v>1757</v>
      </c>
      <c r="D24" s="8" t="s">
        <v>15</v>
      </c>
      <c r="E24" s="7">
        <v>168</v>
      </c>
      <c r="F24" s="21">
        <f t="shared" si="0"/>
        <v>1.6803584764749812E-2</v>
      </c>
      <c r="G24" s="20">
        <f t="shared" si="1"/>
        <v>3</v>
      </c>
      <c r="H24" s="18">
        <v>3</v>
      </c>
      <c r="I24" s="20">
        <v>3</v>
      </c>
      <c r="J24" s="18"/>
    </row>
    <row r="25" spans="1:10" x14ac:dyDescent="0.2">
      <c r="A25" s="18" t="s">
        <v>1748</v>
      </c>
      <c r="B25" s="10">
        <v>3131</v>
      </c>
      <c r="C25" s="9" t="s">
        <v>1758</v>
      </c>
      <c r="D25" s="8" t="s">
        <v>18</v>
      </c>
      <c r="E25" s="7">
        <v>18</v>
      </c>
      <c r="F25" s="21">
        <f t="shared" si="0"/>
        <v>1.6803584764749812E-2</v>
      </c>
      <c r="G25" s="20">
        <f t="shared" si="1"/>
        <v>0</v>
      </c>
      <c r="H25" s="18">
        <v>0</v>
      </c>
      <c r="I25" s="20">
        <v>0</v>
      </c>
      <c r="J25" s="18"/>
    </row>
    <row r="26" spans="1:10" x14ac:dyDescent="0.2">
      <c r="A26" s="18" t="s">
        <v>1748</v>
      </c>
      <c r="B26" s="10">
        <v>3131</v>
      </c>
      <c r="C26" s="9" t="s">
        <v>1758</v>
      </c>
      <c r="D26" s="8" t="s">
        <v>15</v>
      </c>
      <c r="E26" s="7">
        <v>24</v>
      </c>
      <c r="F26" s="21">
        <f t="shared" si="0"/>
        <v>1.6803584764749812E-2</v>
      </c>
      <c r="G26" s="20">
        <f t="shared" si="1"/>
        <v>0</v>
      </c>
      <c r="H26" s="18">
        <v>0</v>
      </c>
      <c r="I26" s="20">
        <v>0</v>
      </c>
      <c r="J26" s="18"/>
    </row>
    <row r="27" spans="1:10" x14ac:dyDescent="0.2">
      <c r="A27" s="18" t="s">
        <v>1748</v>
      </c>
      <c r="B27" s="10">
        <v>3131</v>
      </c>
      <c r="C27" s="9" t="s">
        <v>1758</v>
      </c>
      <c r="D27" s="8" t="s">
        <v>16</v>
      </c>
      <c r="E27" s="7">
        <v>37</v>
      </c>
      <c r="F27" s="21">
        <f t="shared" si="0"/>
        <v>1.6803584764749812E-2</v>
      </c>
      <c r="G27" s="20">
        <f t="shared" si="1"/>
        <v>1</v>
      </c>
      <c r="H27" s="18">
        <v>1</v>
      </c>
      <c r="I27" s="20">
        <v>1</v>
      </c>
      <c r="J27" s="18"/>
    </row>
    <row r="28" spans="1:10" x14ac:dyDescent="0.2">
      <c r="A28" s="18" t="s">
        <v>1748</v>
      </c>
      <c r="B28" s="10">
        <v>3131</v>
      </c>
      <c r="C28" s="9" t="s">
        <v>1758</v>
      </c>
      <c r="D28" s="8" t="s">
        <v>23</v>
      </c>
      <c r="E28" s="7">
        <v>28</v>
      </c>
      <c r="F28" s="21">
        <f t="shared" si="0"/>
        <v>1.6803584764749812E-2</v>
      </c>
      <c r="G28" s="20">
        <f t="shared" si="1"/>
        <v>0</v>
      </c>
      <c r="H28" s="18">
        <v>0</v>
      </c>
      <c r="I28" s="20">
        <v>0</v>
      </c>
      <c r="J28" s="18"/>
    </row>
    <row r="29" spans="1:10" x14ac:dyDescent="0.2">
      <c r="A29" s="18" t="s">
        <v>1748</v>
      </c>
      <c r="B29" s="10">
        <v>3132</v>
      </c>
      <c r="C29" s="9" t="s">
        <v>1759</v>
      </c>
      <c r="D29" s="8" t="s">
        <v>967</v>
      </c>
      <c r="E29" s="7">
        <v>1</v>
      </c>
      <c r="F29" s="21">
        <f t="shared" si="0"/>
        <v>1.6803584764749812E-2</v>
      </c>
      <c r="G29" s="20">
        <f t="shared" si="1"/>
        <v>0</v>
      </c>
      <c r="H29" s="18">
        <v>0</v>
      </c>
      <c r="I29" s="20">
        <v>0</v>
      </c>
      <c r="J29" s="18"/>
    </row>
    <row r="30" spans="1:10" x14ac:dyDescent="0.2">
      <c r="A30" s="18" t="s">
        <v>1748</v>
      </c>
      <c r="B30" s="10">
        <v>3136</v>
      </c>
      <c r="C30" s="9" t="s">
        <v>1760</v>
      </c>
      <c r="D30" s="8" t="s">
        <v>18</v>
      </c>
      <c r="E30" s="7">
        <v>660</v>
      </c>
      <c r="F30" s="21">
        <f t="shared" si="0"/>
        <v>1.6803584764749812E-2</v>
      </c>
      <c r="G30" s="20">
        <f t="shared" si="1"/>
        <v>11</v>
      </c>
      <c r="H30" s="18">
        <v>12</v>
      </c>
      <c r="I30" s="20">
        <v>12</v>
      </c>
      <c r="J30" s="18"/>
    </row>
    <row r="31" spans="1:10" x14ac:dyDescent="0.2">
      <c r="A31" s="18" t="s">
        <v>1748</v>
      </c>
      <c r="B31" s="10">
        <v>3136</v>
      </c>
      <c r="C31" s="9" t="s">
        <v>1760</v>
      </c>
      <c r="D31" s="8" t="s">
        <v>15</v>
      </c>
      <c r="E31" s="7">
        <v>604</v>
      </c>
      <c r="F31" s="21">
        <f t="shared" si="0"/>
        <v>1.6803584764749812E-2</v>
      </c>
      <c r="G31" s="20">
        <f t="shared" si="1"/>
        <v>10</v>
      </c>
      <c r="H31" s="18">
        <v>11</v>
      </c>
      <c r="I31" s="20">
        <v>11</v>
      </c>
      <c r="J31" s="18"/>
    </row>
    <row r="32" spans="1:10" x14ac:dyDescent="0.2">
      <c r="A32" s="18" t="s">
        <v>1748</v>
      </c>
      <c r="B32" s="10">
        <v>3138</v>
      </c>
      <c r="C32" s="9" t="s">
        <v>1761</v>
      </c>
      <c r="D32" s="8" t="s">
        <v>16</v>
      </c>
      <c r="E32" s="7">
        <v>32</v>
      </c>
      <c r="F32" s="21">
        <f t="shared" si="0"/>
        <v>1.6803584764749812E-2</v>
      </c>
      <c r="G32" s="20">
        <f t="shared" si="1"/>
        <v>1</v>
      </c>
      <c r="H32" s="18">
        <v>1</v>
      </c>
      <c r="I32" s="20">
        <v>1</v>
      </c>
      <c r="J32" s="18"/>
    </row>
    <row r="33" spans="1:10" x14ac:dyDescent="0.2">
      <c r="A33" s="18" t="s">
        <v>1748</v>
      </c>
      <c r="B33" s="10">
        <v>3138</v>
      </c>
      <c r="C33" s="9" t="s">
        <v>1761</v>
      </c>
      <c r="D33" s="8" t="s">
        <v>23</v>
      </c>
      <c r="E33" s="7">
        <v>34</v>
      </c>
      <c r="F33" s="21">
        <f t="shared" si="0"/>
        <v>1.6803584764749812E-2</v>
      </c>
      <c r="G33" s="20">
        <f t="shared" si="1"/>
        <v>1</v>
      </c>
      <c r="H33" s="18">
        <v>1</v>
      </c>
      <c r="I33" s="20">
        <v>1</v>
      </c>
      <c r="J33" s="18"/>
    </row>
    <row r="34" spans="1:10" x14ac:dyDescent="0.2">
      <c r="A34" s="18" t="s">
        <v>1748</v>
      </c>
      <c r="B34" s="10">
        <v>3138</v>
      </c>
      <c r="C34" s="9" t="s">
        <v>1761</v>
      </c>
      <c r="D34" s="8" t="s">
        <v>204</v>
      </c>
      <c r="E34" s="7">
        <v>50</v>
      </c>
      <c r="F34" s="21">
        <f t="shared" si="0"/>
        <v>1.6803584764749812E-2</v>
      </c>
      <c r="G34" s="20">
        <f t="shared" si="1"/>
        <v>1</v>
      </c>
      <c r="H34" s="18">
        <v>1</v>
      </c>
      <c r="I34" s="20">
        <v>1</v>
      </c>
      <c r="J34" s="18"/>
    </row>
    <row r="35" spans="1:10" x14ac:dyDescent="0.2">
      <c r="A35" s="18" t="s">
        <v>1748</v>
      </c>
      <c r="B35" s="10">
        <v>3140</v>
      </c>
      <c r="C35" s="9" t="s">
        <v>1762</v>
      </c>
      <c r="D35" s="8" t="s">
        <v>18</v>
      </c>
      <c r="E35" s="7">
        <v>83</v>
      </c>
      <c r="F35" s="21">
        <f t="shared" si="0"/>
        <v>1.6803584764749812E-2</v>
      </c>
      <c r="G35" s="20">
        <f t="shared" si="1"/>
        <v>1</v>
      </c>
      <c r="H35" s="18">
        <v>1</v>
      </c>
      <c r="I35" s="20">
        <v>1</v>
      </c>
      <c r="J35" s="18"/>
    </row>
    <row r="36" spans="1:10" x14ac:dyDescent="0.2">
      <c r="A36" s="18" t="s">
        <v>1748</v>
      </c>
      <c r="B36" s="10">
        <v>3140</v>
      </c>
      <c r="C36" s="9" t="s">
        <v>1762</v>
      </c>
      <c r="D36" s="8" t="s">
        <v>15</v>
      </c>
      <c r="E36" s="7">
        <v>153</v>
      </c>
      <c r="F36" s="21">
        <f t="shared" si="0"/>
        <v>1.6803584764749812E-2</v>
      </c>
      <c r="G36" s="20">
        <f t="shared" si="1"/>
        <v>3</v>
      </c>
      <c r="H36" s="18">
        <v>3</v>
      </c>
      <c r="I36" s="20">
        <v>3</v>
      </c>
      <c r="J36" s="18"/>
    </row>
    <row r="37" spans="1:10" x14ac:dyDescent="0.2">
      <c r="A37" s="18" t="s">
        <v>1748</v>
      </c>
      <c r="B37" s="10">
        <v>3140</v>
      </c>
      <c r="C37" s="9" t="s">
        <v>1762</v>
      </c>
      <c r="D37" s="8" t="s">
        <v>16</v>
      </c>
      <c r="E37" s="7">
        <v>298</v>
      </c>
      <c r="F37" s="21">
        <f t="shared" si="0"/>
        <v>1.6803584764749812E-2</v>
      </c>
      <c r="G37" s="20">
        <f t="shared" si="1"/>
        <v>5</v>
      </c>
      <c r="H37" s="18">
        <v>6</v>
      </c>
      <c r="I37" s="20">
        <v>6</v>
      </c>
      <c r="J37" s="18"/>
    </row>
    <row r="38" spans="1:10" x14ac:dyDescent="0.2">
      <c r="A38" s="18" t="s">
        <v>1748</v>
      </c>
      <c r="B38" s="10">
        <v>3148</v>
      </c>
      <c r="C38" s="9" t="s">
        <v>1763</v>
      </c>
      <c r="D38" s="8" t="s">
        <v>16</v>
      </c>
      <c r="E38" s="7">
        <v>266</v>
      </c>
      <c r="F38" s="21">
        <f t="shared" si="0"/>
        <v>1.6803584764749812E-2</v>
      </c>
      <c r="G38" s="20">
        <f t="shared" si="1"/>
        <v>4</v>
      </c>
      <c r="H38" s="18">
        <v>4</v>
      </c>
      <c r="I38" s="20">
        <v>4</v>
      </c>
      <c r="J38" s="18"/>
    </row>
    <row r="39" spans="1:10" x14ac:dyDescent="0.2">
      <c r="A39" s="18" t="s">
        <v>1748</v>
      </c>
      <c r="B39" s="10">
        <v>3148</v>
      </c>
      <c r="C39" s="9" t="s">
        <v>1763</v>
      </c>
      <c r="D39" s="8" t="s">
        <v>23</v>
      </c>
      <c r="E39" s="7">
        <v>210</v>
      </c>
      <c r="F39" s="21">
        <f t="shared" si="0"/>
        <v>1.6803584764749812E-2</v>
      </c>
      <c r="G39" s="20">
        <f t="shared" si="1"/>
        <v>4</v>
      </c>
      <c r="H39" s="18">
        <v>4</v>
      </c>
      <c r="I39" s="20">
        <v>4</v>
      </c>
      <c r="J39" s="18"/>
    </row>
    <row r="40" spans="1:10" x14ac:dyDescent="0.2">
      <c r="A40" s="18" t="s">
        <v>1748</v>
      </c>
      <c r="B40" s="10">
        <v>3149</v>
      </c>
      <c r="C40" s="9" t="s">
        <v>1764</v>
      </c>
      <c r="D40" s="8" t="s">
        <v>18</v>
      </c>
      <c r="E40" s="7">
        <v>298</v>
      </c>
      <c r="F40" s="21">
        <f t="shared" si="0"/>
        <v>1.6803584764749812E-2</v>
      </c>
      <c r="G40" s="20">
        <f t="shared" si="1"/>
        <v>5</v>
      </c>
      <c r="H40" s="18">
        <v>5</v>
      </c>
      <c r="I40" s="20">
        <v>5</v>
      </c>
      <c r="J40" s="18"/>
    </row>
    <row r="41" spans="1:10" x14ac:dyDescent="0.2">
      <c r="A41" s="18" t="s">
        <v>1748</v>
      </c>
      <c r="B41" s="10">
        <v>3149</v>
      </c>
      <c r="C41" s="9" t="s">
        <v>1764</v>
      </c>
      <c r="D41" s="8" t="s">
        <v>15</v>
      </c>
      <c r="E41" s="7">
        <v>261</v>
      </c>
      <c r="F41" s="21">
        <f t="shared" si="0"/>
        <v>1.6803584764749812E-2</v>
      </c>
      <c r="G41" s="20">
        <f t="shared" si="1"/>
        <v>4</v>
      </c>
      <c r="H41" s="18">
        <v>4</v>
      </c>
      <c r="I41" s="20">
        <v>4</v>
      </c>
      <c r="J41" s="18"/>
    </row>
    <row r="42" spans="1:10" x14ac:dyDescent="0.2">
      <c r="A42" s="18" t="s">
        <v>1748</v>
      </c>
      <c r="B42" s="10">
        <v>3161</v>
      </c>
      <c r="C42" s="9" t="s">
        <v>1765</v>
      </c>
      <c r="D42" s="8" t="s">
        <v>16</v>
      </c>
      <c r="E42" s="7">
        <v>22</v>
      </c>
      <c r="F42" s="21">
        <f t="shared" si="0"/>
        <v>1.6803584764749812E-2</v>
      </c>
      <c r="G42" s="20">
        <f t="shared" si="1"/>
        <v>0</v>
      </c>
      <c r="H42" s="18">
        <v>0</v>
      </c>
      <c r="I42" s="20">
        <v>0</v>
      </c>
      <c r="J42" s="18"/>
    </row>
    <row r="43" spans="1:10" x14ac:dyDescent="0.2">
      <c r="A43" s="18" t="s">
        <v>1748</v>
      </c>
      <c r="B43" s="10">
        <v>3161</v>
      </c>
      <c r="C43" s="9" t="s">
        <v>1765</v>
      </c>
      <c r="D43" s="8" t="s">
        <v>23</v>
      </c>
      <c r="E43" s="7">
        <v>20</v>
      </c>
      <c r="F43" s="21">
        <f t="shared" si="0"/>
        <v>1.6803584764749812E-2</v>
      </c>
      <c r="G43" s="20">
        <f t="shared" si="1"/>
        <v>0</v>
      </c>
      <c r="H43" s="18">
        <v>0</v>
      </c>
      <c r="I43" s="20">
        <v>0</v>
      </c>
      <c r="J43" s="18"/>
    </row>
    <row r="44" spans="1:10" x14ac:dyDescent="0.2">
      <c r="A44" s="18" t="s">
        <v>1748</v>
      </c>
      <c r="B44" s="10">
        <v>3168</v>
      </c>
      <c r="C44" s="9" t="s">
        <v>1766</v>
      </c>
      <c r="D44" s="8" t="s">
        <v>1767</v>
      </c>
      <c r="E44" s="7">
        <v>0</v>
      </c>
      <c r="F44" s="21">
        <f t="shared" si="0"/>
        <v>1.6803584764749812E-2</v>
      </c>
      <c r="G44" s="20">
        <f t="shared" si="1"/>
        <v>0</v>
      </c>
      <c r="H44" s="18">
        <v>0</v>
      </c>
      <c r="I44" s="20">
        <v>0</v>
      </c>
      <c r="J44" s="18"/>
    </row>
    <row r="45" spans="1:10" x14ac:dyDescent="0.2">
      <c r="A45" s="18" t="s">
        <v>1748</v>
      </c>
      <c r="B45" s="10">
        <v>3168</v>
      </c>
      <c r="C45" s="9" t="s">
        <v>1766</v>
      </c>
      <c r="D45" s="8" t="s">
        <v>705</v>
      </c>
      <c r="E45" s="7">
        <v>0</v>
      </c>
      <c r="F45" s="21">
        <f t="shared" si="0"/>
        <v>1.6803584764749812E-2</v>
      </c>
      <c r="G45" s="20">
        <f t="shared" si="1"/>
        <v>0</v>
      </c>
      <c r="H45" s="18">
        <v>0</v>
      </c>
      <c r="I45" s="20">
        <v>0</v>
      </c>
      <c r="J45" s="18"/>
    </row>
    <row r="46" spans="1:10" x14ac:dyDescent="0.2">
      <c r="A46" s="18" t="s">
        <v>1748</v>
      </c>
      <c r="B46" s="10">
        <v>3176</v>
      </c>
      <c r="C46" s="9" t="s">
        <v>1768</v>
      </c>
      <c r="D46" s="8" t="s">
        <v>208</v>
      </c>
      <c r="E46" s="7">
        <v>7</v>
      </c>
      <c r="F46" s="21">
        <f t="shared" si="0"/>
        <v>1.6803584764749812E-2</v>
      </c>
      <c r="G46" s="20">
        <f t="shared" si="1"/>
        <v>0</v>
      </c>
      <c r="H46" s="18">
        <v>0</v>
      </c>
      <c r="I46" s="20">
        <v>0</v>
      </c>
      <c r="J46" s="18"/>
    </row>
    <row r="47" spans="1:10" x14ac:dyDescent="0.2">
      <c r="A47" s="18" t="s">
        <v>1748</v>
      </c>
      <c r="B47" s="10">
        <v>3176</v>
      </c>
      <c r="C47" s="9" t="s">
        <v>1768</v>
      </c>
      <c r="D47" s="8" t="s">
        <v>210</v>
      </c>
      <c r="E47" s="7">
        <v>20</v>
      </c>
      <c r="F47" s="21">
        <f t="shared" si="0"/>
        <v>1.6803584764749812E-2</v>
      </c>
      <c r="G47" s="20">
        <f t="shared" si="1"/>
        <v>0</v>
      </c>
      <c r="H47" s="18">
        <v>0</v>
      </c>
      <c r="I47" s="20">
        <v>0</v>
      </c>
      <c r="J47" s="18"/>
    </row>
    <row r="48" spans="1:10" x14ac:dyDescent="0.2">
      <c r="A48" s="18" t="s">
        <v>1748</v>
      </c>
      <c r="B48" s="10">
        <v>8012</v>
      </c>
      <c r="C48" s="9" t="s">
        <v>1769</v>
      </c>
      <c r="D48" s="8" t="s">
        <v>327</v>
      </c>
      <c r="E48" s="7">
        <v>0</v>
      </c>
      <c r="F48" s="21">
        <f t="shared" si="0"/>
        <v>1.6803584764749812E-2</v>
      </c>
      <c r="G48" s="20">
        <f t="shared" si="1"/>
        <v>0</v>
      </c>
      <c r="H48" s="18">
        <v>0</v>
      </c>
      <c r="I48" s="20">
        <v>0</v>
      </c>
      <c r="J48" s="18"/>
    </row>
    <row r="49" spans="1:10" x14ac:dyDescent="0.2">
      <c r="A49" s="18" t="s">
        <v>1748</v>
      </c>
      <c r="B49" s="10">
        <v>8012</v>
      </c>
      <c r="C49" s="9" t="s">
        <v>1769</v>
      </c>
      <c r="D49" s="8" t="s">
        <v>19</v>
      </c>
      <c r="E49" s="7">
        <v>0</v>
      </c>
      <c r="F49" s="21">
        <f t="shared" si="0"/>
        <v>1.6803584764749812E-2</v>
      </c>
      <c r="G49" s="20">
        <f t="shared" si="1"/>
        <v>0</v>
      </c>
      <c r="H49" s="18">
        <v>0</v>
      </c>
      <c r="I49" s="20">
        <v>0</v>
      </c>
      <c r="J49" s="18"/>
    </row>
    <row r="50" spans="1:10" x14ac:dyDescent="0.2">
      <c r="A50" s="18" t="s">
        <v>1748</v>
      </c>
      <c r="B50" s="10">
        <v>8012</v>
      </c>
      <c r="C50" s="9" t="s">
        <v>1769</v>
      </c>
      <c r="D50" s="8" t="s">
        <v>69</v>
      </c>
      <c r="E50" s="7">
        <v>0</v>
      </c>
      <c r="F50" s="21">
        <f t="shared" si="0"/>
        <v>1.6803584764749812E-2</v>
      </c>
      <c r="G50" s="20">
        <f t="shared" si="1"/>
        <v>0</v>
      </c>
      <c r="H50" s="18">
        <v>0</v>
      </c>
      <c r="I50" s="20">
        <v>0</v>
      </c>
      <c r="J50" s="18"/>
    </row>
    <row r="51" spans="1:10" x14ac:dyDescent="0.2">
      <c r="A51" s="18" t="s">
        <v>1748</v>
      </c>
      <c r="B51" s="10">
        <v>8012</v>
      </c>
      <c r="C51" s="9" t="s">
        <v>1769</v>
      </c>
      <c r="D51" s="8" t="s">
        <v>64</v>
      </c>
      <c r="E51" s="7">
        <v>0</v>
      </c>
      <c r="F51" s="21">
        <f t="shared" si="0"/>
        <v>1.6803584764749812E-2</v>
      </c>
      <c r="G51" s="20">
        <f t="shared" si="1"/>
        <v>0</v>
      </c>
      <c r="H51" s="18">
        <v>0</v>
      </c>
      <c r="I51" s="20">
        <v>0</v>
      </c>
      <c r="J51" s="18"/>
    </row>
    <row r="52" spans="1:10" x14ac:dyDescent="0.2">
      <c r="A52" s="18" t="s">
        <v>1748</v>
      </c>
      <c r="B52" s="10">
        <v>8012</v>
      </c>
      <c r="C52" s="9" t="s">
        <v>1769</v>
      </c>
      <c r="D52" s="8" t="s">
        <v>37</v>
      </c>
      <c r="E52" s="7">
        <v>0</v>
      </c>
      <c r="F52" s="21">
        <f t="shared" si="0"/>
        <v>1.6803584764749812E-2</v>
      </c>
      <c r="G52" s="20">
        <f t="shared" si="1"/>
        <v>0</v>
      </c>
      <c r="H52" s="18">
        <v>0</v>
      </c>
      <c r="I52" s="20">
        <v>0</v>
      </c>
      <c r="J52" s="18"/>
    </row>
    <row r="53" spans="1:10" x14ac:dyDescent="0.2">
      <c r="A53" s="18" t="s">
        <v>1748</v>
      </c>
      <c r="B53" s="10">
        <v>8012</v>
      </c>
      <c r="C53" s="9" t="s">
        <v>1769</v>
      </c>
      <c r="D53" s="8" t="s">
        <v>39</v>
      </c>
      <c r="E53" s="7">
        <v>0</v>
      </c>
      <c r="F53" s="21">
        <f t="shared" si="0"/>
        <v>1.6803584764749812E-2</v>
      </c>
      <c r="G53" s="20">
        <f t="shared" si="1"/>
        <v>0</v>
      </c>
      <c r="H53" s="18">
        <v>0</v>
      </c>
      <c r="I53" s="20">
        <v>0</v>
      </c>
      <c r="J53" s="18"/>
    </row>
    <row r="54" spans="1:10" x14ac:dyDescent="0.2">
      <c r="A54" s="18" t="s">
        <v>1748</v>
      </c>
      <c r="B54" s="10">
        <v>8012</v>
      </c>
      <c r="C54" s="9" t="s">
        <v>1769</v>
      </c>
      <c r="D54" s="8" t="s">
        <v>725</v>
      </c>
      <c r="E54" s="7">
        <v>0</v>
      </c>
      <c r="F54" s="21">
        <f t="shared" si="0"/>
        <v>1.6803584764749812E-2</v>
      </c>
      <c r="G54" s="20">
        <f t="shared" si="1"/>
        <v>0</v>
      </c>
      <c r="H54" s="18">
        <v>0</v>
      </c>
      <c r="I54" s="20">
        <v>0</v>
      </c>
      <c r="J54" s="18"/>
    </row>
    <row r="55" spans="1:10" x14ac:dyDescent="0.2">
      <c r="A55" s="18" t="s">
        <v>1748</v>
      </c>
      <c r="B55" s="10">
        <v>8012</v>
      </c>
      <c r="C55" s="9" t="s">
        <v>1769</v>
      </c>
      <c r="D55" s="8" t="s">
        <v>1662</v>
      </c>
      <c r="E55" s="7">
        <v>0</v>
      </c>
      <c r="F55" s="21">
        <f t="shared" si="0"/>
        <v>1.6803584764749812E-2</v>
      </c>
      <c r="G55" s="20">
        <f t="shared" si="1"/>
        <v>0</v>
      </c>
      <c r="H55" s="18">
        <v>0</v>
      </c>
      <c r="I55" s="20">
        <v>0</v>
      </c>
      <c r="J55" s="18"/>
    </row>
    <row r="56" spans="1:10" x14ac:dyDescent="0.2">
      <c r="A56" s="18" t="s">
        <v>1748</v>
      </c>
      <c r="B56" s="10">
        <v>8226</v>
      </c>
      <c r="C56" s="9" t="s">
        <v>1770</v>
      </c>
      <c r="D56" s="8" t="s">
        <v>18</v>
      </c>
      <c r="E56" s="7">
        <v>238</v>
      </c>
      <c r="F56" s="21">
        <f t="shared" si="0"/>
        <v>1.6803584764749812E-2</v>
      </c>
      <c r="G56" s="20">
        <f t="shared" si="1"/>
        <v>4</v>
      </c>
      <c r="H56" s="18">
        <v>4</v>
      </c>
      <c r="I56" s="20">
        <v>4</v>
      </c>
      <c r="J56" s="18"/>
    </row>
    <row r="57" spans="1:10" x14ac:dyDescent="0.2">
      <c r="A57" s="18" t="s">
        <v>1748</v>
      </c>
      <c r="B57" s="10">
        <v>10113</v>
      </c>
      <c r="C57" s="9" t="s">
        <v>1771</v>
      </c>
      <c r="D57" s="8" t="s">
        <v>1751</v>
      </c>
      <c r="E57" s="7">
        <v>44</v>
      </c>
      <c r="F57" s="21">
        <f t="shared" si="0"/>
        <v>1.6803584764749812E-2</v>
      </c>
      <c r="G57" s="20">
        <f t="shared" si="1"/>
        <v>1</v>
      </c>
      <c r="H57" s="18">
        <v>1</v>
      </c>
      <c r="I57" s="20">
        <v>1</v>
      </c>
      <c r="J57" s="18"/>
    </row>
    <row r="58" spans="1:10" x14ac:dyDescent="0.2">
      <c r="A58" s="18" t="s">
        <v>1748</v>
      </c>
      <c r="B58" s="10">
        <v>10113</v>
      </c>
      <c r="C58" s="9" t="s">
        <v>1771</v>
      </c>
      <c r="D58" s="8" t="s">
        <v>1752</v>
      </c>
      <c r="E58" s="7">
        <v>44</v>
      </c>
      <c r="F58" s="21">
        <f t="shared" si="0"/>
        <v>1.6803584764749812E-2</v>
      </c>
      <c r="G58" s="20">
        <f t="shared" si="1"/>
        <v>1</v>
      </c>
      <c r="H58" s="18">
        <v>1</v>
      </c>
      <c r="I58" s="20">
        <v>1</v>
      </c>
      <c r="J58" s="18"/>
    </row>
    <row r="59" spans="1:10" x14ac:dyDescent="0.2">
      <c r="A59" s="18" t="s">
        <v>1748</v>
      </c>
      <c r="B59" s="10">
        <v>10143</v>
      </c>
      <c r="C59" s="9" t="s">
        <v>1772</v>
      </c>
      <c r="D59" s="8" t="s">
        <v>1773</v>
      </c>
      <c r="E59" s="7">
        <v>109</v>
      </c>
      <c r="F59" s="21">
        <f t="shared" si="0"/>
        <v>1.6803584764749812E-2</v>
      </c>
      <c r="G59" s="20">
        <f t="shared" si="1"/>
        <v>2</v>
      </c>
      <c r="H59" s="18">
        <v>2</v>
      </c>
      <c r="I59" s="20">
        <v>2</v>
      </c>
      <c r="J59" s="18"/>
    </row>
    <row r="60" spans="1:10" x14ac:dyDescent="0.2">
      <c r="A60" s="18" t="s">
        <v>1748</v>
      </c>
      <c r="B60" s="10">
        <v>10343</v>
      </c>
      <c r="C60" s="9" t="s">
        <v>1774</v>
      </c>
      <c r="D60" s="8" t="s">
        <v>1775</v>
      </c>
      <c r="E60" s="7">
        <v>51</v>
      </c>
      <c r="F60" s="21">
        <f t="shared" si="0"/>
        <v>1.6803584764749812E-2</v>
      </c>
      <c r="G60" s="20">
        <f t="shared" si="1"/>
        <v>1</v>
      </c>
      <c r="H60" s="18">
        <v>1</v>
      </c>
      <c r="I60" s="20">
        <v>1</v>
      </c>
      <c r="J60" s="18"/>
    </row>
    <row r="61" spans="1:10" x14ac:dyDescent="0.2">
      <c r="A61" s="18" t="s">
        <v>1748</v>
      </c>
      <c r="B61" s="10">
        <v>10603</v>
      </c>
      <c r="C61" s="9" t="s">
        <v>1776</v>
      </c>
      <c r="D61" s="8" t="s">
        <v>1751</v>
      </c>
      <c r="E61" s="7">
        <v>49</v>
      </c>
      <c r="F61" s="21">
        <f t="shared" si="0"/>
        <v>1.6803584764749812E-2</v>
      </c>
      <c r="G61" s="20">
        <f t="shared" si="1"/>
        <v>1</v>
      </c>
      <c r="H61" s="18">
        <v>1</v>
      </c>
      <c r="I61" s="20">
        <v>1</v>
      </c>
      <c r="J61" s="18"/>
    </row>
    <row r="62" spans="1:10" x14ac:dyDescent="0.2">
      <c r="A62" s="18" t="s">
        <v>1748</v>
      </c>
      <c r="B62" s="10">
        <v>10870</v>
      </c>
      <c r="C62" s="9" t="s">
        <v>1777</v>
      </c>
      <c r="D62" s="8" t="s">
        <v>1778</v>
      </c>
      <c r="E62" s="7">
        <v>0</v>
      </c>
      <c r="F62" s="21">
        <f t="shared" si="0"/>
        <v>1.6803584764749812E-2</v>
      </c>
      <c r="G62" s="20">
        <f t="shared" si="1"/>
        <v>0</v>
      </c>
      <c r="H62" s="18">
        <v>0</v>
      </c>
      <c r="I62" s="20">
        <v>0</v>
      </c>
      <c r="J62" s="18"/>
    </row>
    <row r="63" spans="1:10" x14ac:dyDescent="0.2">
      <c r="A63" s="18" t="s">
        <v>1748</v>
      </c>
      <c r="B63" s="10">
        <v>10870</v>
      </c>
      <c r="C63" s="9" t="s">
        <v>1777</v>
      </c>
      <c r="D63" s="8" t="s">
        <v>1779</v>
      </c>
      <c r="E63" s="7">
        <v>0</v>
      </c>
      <c r="F63" s="21">
        <f t="shared" si="0"/>
        <v>1.6803584764749812E-2</v>
      </c>
      <c r="G63" s="20">
        <f t="shared" si="1"/>
        <v>0</v>
      </c>
      <c r="H63" s="18">
        <v>0</v>
      </c>
      <c r="I63" s="20">
        <v>0</v>
      </c>
      <c r="J63" s="18"/>
    </row>
    <row r="64" spans="1:10" x14ac:dyDescent="0.2">
      <c r="A64" s="18" t="s">
        <v>1748</v>
      </c>
      <c r="B64" s="10">
        <v>10870</v>
      </c>
      <c r="C64" s="9" t="s">
        <v>1777</v>
      </c>
      <c r="D64" s="8" t="s">
        <v>1780</v>
      </c>
      <c r="E64" s="7">
        <v>0</v>
      </c>
      <c r="F64" s="21">
        <f t="shared" si="0"/>
        <v>1.6803584764749812E-2</v>
      </c>
      <c r="G64" s="20">
        <f t="shared" si="1"/>
        <v>0</v>
      </c>
      <c r="H64" s="18">
        <v>0</v>
      </c>
      <c r="I64" s="20">
        <v>0</v>
      </c>
      <c r="J64" s="18"/>
    </row>
    <row r="65" spans="1:10" x14ac:dyDescent="0.2">
      <c r="A65" s="18" t="s">
        <v>1748</v>
      </c>
      <c r="B65" s="10">
        <v>10870</v>
      </c>
      <c r="C65" s="9" t="s">
        <v>1777</v>
      </c>
      <c r="D65" s="8" t="s">
        <v>1781</v>
      </c>
      <c r="E65" s="7">
        <v>0</v>
      </c>
      <c r="F65" s="21">
        <f t="shared" si="0"/>
        <v>1.6803584764749812E-2</v>
      </c>
      <c r="G65" s="20">
        <f t="shared" si="1"/>
        <v>0</v>
      </c>
      <c r="H65" s="18">
        <v>0</v>
      </c>
      <c r="I65" s="20">
        <v>0</v>
      </c>
      <c r="J65" s="18"/>
    </row>
    <row r="66" spans="1:10" x14ac:dyDescent="0.2">
      <c r="A66" s="18" t="s">
        <v>1748</v>
      </c>
      <c r="B66" s="10">
        <v>50279</v>
      </c>
      <c r="C66" s="9" t="s">
        <v>1782</v>
      </c>
      <c r="D66" s="8" t="s">
        <v>15</v>
      </c>
      <c r="E66" s="7">
        <v>8</v>
      </c>
      <c r="F66" s="21">
        <f t="shared" si="0"/>
        <v>1.6803584764749812E-2</v>
      </c>
      <c r="G66" s="20">
        <f t="shared" si="1"/>
        <v>0</v>
      </c>
      <c r="H66" s="18">
        <v>0</v>
      </c>
      <c r="I66" s="20">
        <v>0</v>
      </c>
      <c r="J66" s="18"/>
    </row>
    <row r="67" spans="1:10" x14ac:dyDescent="0.2">
      <c r="A67" s="18" t="s">
        <v>1748</v>
      </c>
      <c r="B67" s="10">
        <v>50611</v>
      </c>
      <c r="C67" s="9" t="s">
        <v>1783</v>
      </c>
      <c r="D67" s="8" t="s">
        <v>1751</v>
      </c>
      <c r="E67" s="7">
        <v>32</v>
      </c>
      <c r="F67" s="21">
        <f t="shared" si="0"/>
        <v>1.6803584764749812E-2</v>
      </c>
      <c r="G67" s="20">
        <f t="shared" si="1"/>
        <v>1</v>
      </c>
      <c r="H67" s="18">
        <v>1</v>
      </c>
      <c r="I67" s="20">
        <v>1</v>
      </c>
      <c r="J67" s="18"/>
    </row>
    <row r="68" spans="1:10" x14ac:dyDescent="0.2">
      <c r="A68" s="18" t="s">
        <v>1748</v>
      </c>
      <c r="B68" s="10">
        <v>50776</v>
      </c>
      <c r="C68" s="9" t="s">
        <v>1784</v>
      </c>
      <c r="D68" s="8" t="s">
        <v>18</v>
      </c>
      <c r="E68" s="7">
        <v>17</v>
      </c>
      <c r="F68" s="21">
        <f t="shared" si="0"/>
        <v>1.6803584764749812E-2</v>
      </c>
      <c r="G68" s="20">
        <f t="shared" si="1"/>
        <v>0</v>
      </c>
      <c r="H68" s="18">
        <v>0</v>
      </c>
      <c r="I68" s="20">
        <v>0</v>
      </c>
      <c r="J68" s="18"/>
    </row>
    <row r="69" spans="1:10" x14ac:dyDescent="0.2">
      <c r="A69" s="18" t="s">
        <v>1748</v>
      </c>
      <c r="B69" s="10">
        <v>50776</v>
      </c>
      <c r="C69" s="9" t="s">
        <v>1784</v>
      </c>
      <c r="D69" s="8" t="s">
        <v>15</v>
      </c>
      <c r="E69" s="7">
        <v>17</v>
      </c>
      <c r="F69" s="21">
        <f t="shared" si="0"/>
        <v>1.6803584764749812E-2</v>
      </c>
      <c r="G69" s="20">
        <f t="shared" si="1"/>
        <v>0</v>
      </c>
      <c r="H69" s="18">
        <v>0</v>
      </c>
      <c r="I69" s="20">
        <v>0</v>
      </c>
      <c r="J69" s="18"/>
    </row>
    <row r="70" spans="1:10" x14ac:dyDescent="0.2">
      <c r="A70" s="18" t="s">
        <v>1748</v>
      </c>
      <c r="B70" s="10">
        <v>50888</v>
      </c>
      <c r="C70" s="9" t="s">
        <v>1785</v>
      </c>
      <c r="D70" s="8" t="s">
        <v>1786</v>
      </c>
      <c r="E70" s="7">
        <v>39</v>
      </c>
      <c r="F70" s="21">
        <f t="shared" si="0"/>
        <v>1.6803584764749812E-2</v>
      </c>
      <c r="G70" s="20">
        <f t="shared" si="1"/>
        <v>1</v>
      </c>
      <c r="H70" s="18">
        <v>1</v>
      </c>
      <c r="I70" s="20">
        <v>1</v>
      </c>
      <c r="J70" s="18"/>
    </row>
    <row r="71" spans="1:10" x14ac:dyDescent="0.2">
      <c r="A71" s="18" t="s">
        <v>1748</v>
      </c>
      <c r="B71" s="10">
        <v>50974</v>
      </c>
      <c r="C71" s="9" t="s">
        <v>1787</v>
      </c>
      <c r="D71" s="8" t="s">
        <v>18</v>
      </c>
      <c r="E71" s="7">
        <v>40</v>
      </c>
      <c r="F71" s="21">
        <f t="shared" si="0"/>
        <v>1.6803584764749812E-2</v>
      </c>
      <c r="G71" s="20">
        <f t="shared" si="1"/>
        <v>1</v>
      </c>
      <c r="H71" s="18">
        <v>1</v>
      </c>
      <c r="I71" s="20">
        <v>1</v>
      </c>
      <c r="J71" s="18"/>
    </row>
    <row r="72" spans="1:10" x14ac:dyDescent="0.2">
      <c r="A72" s="18" t="s">
        <v>1748</v>
      </c>
      <c r="B72" s="10">
        <v>50974</v>
      </c>
      <c r="C72" s="9" t="s">
        <v>1787</v>
      </c>
      <c r="D72" s="8" t="s">
        <v>15</v>
      </c>
      <c r="E72" s="7">
        <v>33</v>
      </c>
      <c r="F72" s="21">
        <f t="shared" si="0"/>
        <v>1.6803584764749812E-2</v>
      </c>
      <c r="G72" s="20">
        <f t="shared" si="1"/>
        <v>1</v>
      </c>
      <c r="H72" s="18">
        <v>1</v>
      </c>
      <c r="I72" s="20">
        <v>1</v>
      </c>
      <c r="J72" s="18"/>
    </row>
    <row r="73" spans="1:10" x14ac:dyDescent="0.2">
      <c r="A73" s="18" t="s">
        <v>1748</v>
      </c>
      <c r="B73" s="10">
        <v>54634</v>
      </c>
      <c r="C73" s="9" t="s">
        <v>1788</v>
      </c>
      <c r="D73" s="8" t="s">
        <v>18</v>
      </c>
      <c r="E73" s="7">
        <v>110</v>
      </c>
      <c r="F73" s="21">
        <f t="shared" si="0"/>
        <v>1.6803584764749812E-2</v>
      </c>
      <c r="G73" s="20">
        <f t="shared" si="1"/>
        <v>2</v>
      </c>
      <c r="H73" s="18">
        <v>2</v>
      </c>
      <c r="I73" s="20">
        <v>2</v>
      </c>
      <c r="J73" s="18"/>
    </row>
    <row r="74" spans="1:10" x14ac:dyDescent="0.2">
      <c r="A74" s="18" t="s">
        <v>1748</v>
      </c>
      <c r="B74" s="10">
        <v>54785</v>
      </c>
      <c r="C74" s="9" t="s">
        <v>1789</v>
      </c>
      <c r="D74" s="8" t="s">
        <v>15</v>
      </c>
      <c r="E74" s="7">
        <v>75</v>
      </c>
      <c r="F74" s="21">
        <f t="shared" si="0"/>
        <v>1.6803584764749812E-2</v>
      </c>
      <c r="G74" s="20">
        <f t="shared" si="1"/>
        <v>1</v>
      </c>
      <c r="H74" s="18">
        <v>1</v>
      </c>
      <c r="I74" s="20">
        <v>1</v>
      </c>
      <c r="J74" s="18"/>
    </row>
    <row r="75" spans="1:10" x14ac:dyDescent="0.2">
      <c r="A75" s="18" t="s">
        <v>1748</v>
      </c>
      <c r="B75" s="10">
        <v>54785</v>
      </c>
      <c r="C75" s="9" t="s">
        <v>1789</v>
      </c>
      <c r="D75" s="8" t="s">
        <v>280</v>
      </c>
      <c r="E75" s="7">
        <v>23</v>
      </c>
      <c r="F75" s="21">
        <f t="shared" ref="F75:F138" si="2">$F$6/$E$145</f>
        <v>1.6803584764749812E-2</v>
      </c>
      <c r="G75" s="20">
        <f t="shared" ref="G75:G138" si="3">ROUND(E75*F75, 0)</f>
        <v>0</v>
      </c>
      <c r="H75" s="18">
        <v>0</v>
      </c>
      <c r="I75" s="20">
        <v>0</v>
      </c>
      <c r="J75" s="18"/>
    </row>
    <row r="76" spans="1:10" x14ac:dyDescent="0.2">
      <c r="A76" s="18" t="s">
        <v>1748</v>
      </c>
      <c r="B76" s="10">
        <v>55193</v>
      </c>
      <c r="C76" s="9" t="s">
        <v>1790</v>
      </c>
      <c r="D76" s="8" t="s">
        <v>53</v>
      </c>
      <c r="E76" s="7">
        <v>22</v>
      </c>
      <c r="F76" s="21">
        <f t="shared" si="2"/>
        <v>1.6803584764749812E-2</v>
      </c>
      <c r="G76" s="20">
        <f t="shared" si="3"/>
        <v>0</v>
      </c>
      <c r="H76" s="18">
        <v>0</v>
      </c>
      <c r="I76" s="20">
        <v>0</v>
      </c>
      <c r="J76" s="18"/>
    </row>
    <row r="77" spans="1:10" x14ac:dyDescent="0.2">
      <c r="A77" s="18" t="s">
        <v>1748</v>
      </c>
      <c r="B77" s="10">
        <v>55193</v>
      </c>
      <c r="C77" s="9" t="s">
        <v>1790</v>
      </c>
      <c r="D77" s="8" t="s">
        <v>201</v>
      </c>
      <c r="E77" s="7">
        <v>22</v>
      </c>
      <c r="F77" s="21">
        <f t="shared" si="2"/>
        <v>1.6803584764749812E-2</v>
      </c>
      <c r="G77" s="20">
        <f t="shared" si="3"/>
        <v>0</v>
      </c>
      <c r="H77" s="18">
        <v>0</v>
      </c>
      <c r="I77" s="20">
        <v>0</v>
      </c>
      <c r="J77" s="18"/>
    </row>
    <row r="78" spans="1:10" x14ac:dyDescent="0.2">
      <c r="A78" s="18" t="s">
        <v>1748</v>
      </c>
      <c r="B78" s="10">
        <v>55196</v>
      </c>
      <c r="C78" s="9" t="s">
        <v>1791</v>
      </c>
      <c r="D78" s="8" t="s">
        <v>18</v>
      </c>
      <c r="E78" s="7">
        <v>11</v>
      </c>
      <c r="F78" s="21">
        <f t="shared" si="2"/>
        <v>1.6803584764749812E-2</v>
      </c>
      <c r="G78" s="20">
        <f t="shared" si="3"/>
        <v>0</v>
      </c>
      <c r="H78" s="18">
        <v>0</v>
      </c>
      <c r="I78" s="20">
        <v>0</v>
      </c>
      <c r="J78" s="18"/>
    </row>
    <row r="79" spans="1:10" x14ac:dyDescent="0.2">
      <c r="A79" s="18" t="s">
        <v>1748</v>
      </c>
      <c r="B79" s="10">
        <v>55196</v>
      </c>
      <c r="C79" s="9" t="s">
        <v>1791</v>
      </c>
      <c r="D79" s="8" t="s">
        <v>15</v>
      </c>
      <c r="E79" s="7">
        <v>11</v>
      </c>
      <c r="F79" s="21">
        <f t="shared" si="2"/>
        <v>1.6803584764749812E-2</v>
      </c>
      <c r="G79" s="20">
        <f t="shared" si="3"/>
        <v>0</v>
      </c>
      <c r="H79" s="18">
        <v>0</v>
      </c>
      <c r="I79" s="20">
        <v>0</v>
      </c>
      <c r="J79" s="18"/>
    </row>
    <row r="80" spans="1:10" x14ac:dyDescent="0.2">
      <c r="A80" s="18" t="s">
        <v>1748</v>
      </c>
      <c r="B80" s="10">
        <v>55231</v>
      </c>
      <c r="C80" s="9" t="s">
        <v>1792</v>
      </c>
      <c r="D80" s="8" t="s">
        <v>570</v>
      </c>
      <c r="E80" s="7">
        <v>39</v>
      </c>
      <c r="F80" s="21">
        <f t="shared" si="2"/>
        <v>1.6803584764749812E-2</v>
      </c>
      <c r="G80" s="20">
        <f t="shared" si="3"/>
        <v>1</v>
      </c>
      <c r="H80" s="18">
        <v>1</v>
      </c>
      <c r="I80" s="20">
        <v>1</v>
      </c>
      <c r="J80" s="18"/>
    </row>
    <row r="81" spans="1:10" x14ac:dyDescent="0.2">
      <c r="A81" s="18" t="s">
        <v>1748</v>
      </c>
      <c r="B81" s="10">
        <v>55231</v>
      </c>
      <c r="C81" s="9" t="s">
        <v>1792</v>
      </c>
      <c r="D81" s="8" t="s">
        <v>571</v>
      </c>
      <c r="E81" s="7">
        <v>41</v>
      </c>
      <c r="F81" s="21">
        <f t="shared" si="2"/>
        <v>1.6803584764749812E-2</v>
      </c>
      <c r="G81" s="20">
        <f t="shared" si="3"/>
        <v>1</v>
      </c>
      <c r="H81" s="18">
        <v>1</v>
      </c>
      <c r="I81" s="20">
        <v>1</v>
      </c>
      <c r="J81" s="18"/>
    </row>
    <row r="82" spans="1:10" x14ac:dyDescent="0.2">
      <c r="A82" s="18" t="s">
        <v>1748</v>
      </c>
      <c r="B82" s="10">
        <v>55233</v>
      </c>
      <c r="C82" s="9" t="s">
        <v>1793</v>
      </c>
      <c r="D82" s="8" t="s">
        <v>1794</v>
      </c>
      <c r="E82" s="7">
        <v>4</v>
      </c>
      <c r="F82" s="21">
        <f t="shared" si="2"/>
        <v>1.6803584764749812E-2</v>
      </c>
      <c r="G82" s="20">
        <f t="shared" si="3"/>
        <v>0</v>
      </c>
      <c r="H82" s="18">
        <v>0</v>
      </c>
      <c r="I82" s="20">
        <v>0</v>
      </c>
      <c r="J82" s="18"/>
    </row>
    <row r="83" spans="1:10" x14ac:dyDescent="0.2">
      <c r="A83" s="18" t="s">
        <v>1748</v>
      </c>
      <c r="B83" s="10">
        <v>55233</v>
      </c>
      <c r="C83" s="9" t="s">
        <v>1793</v>
      </c>
      <c r="D83" s="8" t="s">
        <v>1795</v>
      </c>
      <c r="E83" s="7">
        <v>4</v>
      </c>
      <c r="F83" s="21">
        <f t="shared" si="2"/>
        <v>1.6803584764749812E-2</v>
      </c>
      <c r="G83" s="20">
        <f t="shared" si="3"/>
        <v>0</v>
      </c>
      <c r="H83" s="18">
        <v>0</v>
      </c>
      <c r="I83" s="20">
        <v>0</v>
      </c>
      <c r="J83" s="18"/>
    </row>
    <row r="84" spans="1:10" x14ac:dyDescent="0.2">
      <c r="A84" s="18" t="s">
        <v>1748</v>
      </c>
      <c r="B84" s="10">
        <v>55233</v>
      </c>
      <c r="C84" s="9" t="s">
        <v>1793</v>
      </c>
      <c r="D84" s="8" t="s">
        <v>1796</v>
      </c>
      <c r="E84" s="7">
        <v>4</v>
      </c>
      <c r="F84" s="21">
        <f t="shared" si="2"/>
        <v>1.6803584764749812E-2</v>
      </c>
      <c r="G84" s="20">
        <f t="shared" si="3"/>
        <v>0</v>
      </c>
      <c r="H84" s="18">
        <v>0</v>
      </c>
      <c r="I84" s="20">
        <v>0</v>
      </c>
      <c r="J84" s="18"/>
    </row>
    <row r="85" spans="1:10" x14ac:dyDescent="0.2">
      <c r="A85" s="18" t="s">
        <v>1748</v>
      </c>
      <c r="B85" s="10">
        <v>55233</v>
      </c>
      <c r="C85" s="9" t="s">
        <v>1793</v>
      </c>
      <c r="D85" s="8" t="s">
        <v>1797</v>
      </c>
      <c r="E85" s="7">
        <v>4</v>
      </c>
      <c r="F85" s="21">
        <f t="shared" si="2"/>
        <v>1.6803584764749812E-2</v>
      </c>
      <c r="G85" s="20">
        <f t="shared" si="3"/>
        <v>0</v>
      </c>
      <c r="H85" s="18">
        <v>0</v>
      </c>
      <c r="I85" s="20">
        <v>0</v>
      </c>
      <c r="J85" s="18"/>
    </row>
    <row r="86" spans="1:10" x14ac:dyDescent="0.2">
      <c r="A86" s="18" t="s">
        <v>1748</v>
      </c>
      <c r="B86" s="10">
        <v>55233</v>
      </c>
      <c r="C86" s="9" t="s">
        <v>1793</v>
      </c>
      <c r="D86" s="8" t="s">
        <v>1798</v>
      </c>
      <c r="E86" s="7">
        <v>3</v>
      </c>
      <c r="F86" s="21">
        <f t="shared" si="2"/>
        <v>1.6803584764749812E-2</v>
      </c>
      <c r="G86" s="20">
        <f t="shared" si="3"/>
        <v>0</v>
      </c>
      <c r="H86" s="18">
        <v>0</v>
      </c>
      <c r="I86" s="20">
        <v>0</v>
      </c>
      <c r="J86" s="18"/>
    </row>
    <row r="87" spans="1:10" x14ac:dyDescent="0.2">
      <c r="A87" s="18" t="s">
        <v>1748</v>
      </c>
      <c r="B87" s="10">
        <v>55233</v>
      </c>
      <c r="C87" s="9" t="s">
        <v>1793</v>
      </c>
      <c r="D87" s="8" t="s">
        <v>1799</v>
      </c>
      <c r="E87" s="7">
        <v>4</v>
      </c>
      <c r="F87" s="21">
        <f t="shared" si="2"/>
        <v>1.6803584764749812E-2</v>
      </c>
      <c r="G87" s="20">
        <f t="shared" si="3"/>
        <v>0</v>
      </c>
      <c r="H87" s="18">
        <v>0</v>
      </c>
      <c r="I87" s="20">
        <v>0</v>
      </c>
      <c r="J87" s="18"/>
    </row>
    <row r="88" spans="1:10" x14ac:dyDescent="0.2">
      <c r="A88" s="18" t="s">
        <v>1748</v>
      </c>
      <c r="B88" s="10">
        <v>55233</v>
      </c>
      <c r="C88" s="9" t="s">
        <v>1793</v>
      </c>
      <c r="D88" s="8" t="s">
        <v>1800</v>
      </c>
      <c r="E88" s="7">
        <v>6</v>
      </c>
      <c r="F88" s="21">
        <f t="shared" si="2"/>
        <v>1.6803584764749812E-2</v>
      </c>
      <c r="G88" s="20">
        <f t="shared" si="3"/>
        <v>0</v>
      </c>
      <c r="H88" s="18">
        <v>0</v>
      </c>
      <c r="I88" s="20">
        <v>0</v>
      </c>
      <c r="J88" s="18"/>
    </row>
    <row r="89" spans="1:10" x14ac:dyDescent="0.2">
      <c r="A89" s="18" t="s">
        <v>1748</v>
      </c>
      <c r="B89" s="10">
        <v>55233</v>
      </c>
      <c r="C89" s="9" t="s">
        <v>1793</v>
      </c>
      <c r="D89" s="8" t="s">
        <v>1801</v>
      </c>
      <c r="E89" s="7">
        <v>6</v>
      </c>
      <c r="F89" s="21">
        <f t="shared" si="2"/>
        <v>1.6803584764749812E-2</v>
      </c>
      <c r="G89" s="20">
        <f t="shared" si="3"/>
        <v>0</v>
      </c>
      <c r="H89" s="18">
        <v>0</v>
      </c>
      <c r="I89" s="20">
        <v>0</v>
      </c>
      <c r="J89" s="18"/>
    </row>
    <row r="90" spans="1:10" x14ac:dyDescent="0.2">
      <c r="A90" s="18" t="s">
        <v>1748</v>
      </c>
      <c r="B90" s="10">
        <v>55233</v>
      </c>
      <c r="C90" s="9" t="s">
        <v>1793</v>
      </c>
      <c r="D90" s="8" t="s">
        <v>1802</v>
      </c>
      <c r="E90" s="7">
        <v>4</v>
      </c>
      <c r="F90" s="21">
        <f t="shared" si="2"/>
        <v>1.6803584764749812E-2</v>
      </c>
      <c r="G90" s="20">
        <f t="shared" si="3"/>
        <v>0</v>
      </c>
      <c r="H90" s="18">
        <v>0</v>
      </c>
      <c r="I90" s="20">
        <v>0</v>
      </c>
      <c r="J90" s="18"/>
    </row>
    <row r="91" spans="1:10" x14ac:dyDescent="0.2">
      <c r="A91" s="18" t="s">
        <v>1748</v>
      </c>
      <c r="B91" s="10">
        <v>55233</v>
      </c>
      <c r="C91" s="9" t="s">
        <v>1793</v>
      </c>
      <c r="D91" s="8" t="s">
        <v>1803</v>
      </c>
      <c r="E91" s="7">
        <v>4</v>
      </c>
      <c r="F91" s="21">
        <f t="shared" si="2"/>
        <v>1.6803584764749812E-2</v>
      </c>
      <c r="G91" s="20">
        <f t="shared" si="3"/>
        <v>0</v>
      </c>
      <c r="H91" s="18">
        <v>0</v>
      </c>
      <c r="I91" s="20">
        <v>0</v>
      </c>
      <c r="J91" s="18"/>
    </row>
    <row r="92" spans="1:10" x14ac:dyDescent="0.2">
      <c r="A92" s="18" t="s">
        <v>1748</v>
      </c>
      <c r="B92" s="10">
        <v>55298</v>
      </c>
      <c r="C92" s="9" t="s">
        <v>1804</v>
      </c>
      <c r="D92" s="8" t="s">
        <v>225</v>
      </c>
      <c r="E92" s="7">
        <v>27</v>
      </c>
      <c r="F92" s="21">
        <f t="shared" si="2"/>
        <v>1.6803584764749812E-2</v>
      </c>
      <c r="G92" s="20">
        <f t="shared" si="3"/>
        <v>0</v>
      </c>
      <c r="H92" s="18">
        <v>0</v>
      </c>
      <c r="I92" s="20">
        <v>0</v>
      </c>
      <c r="J92" s="18"/>
    </row>
    <row r="93" spans="1:10" x14ac:dyDescent="0.2">
      <c r="A93" s="18" t="s">
        <v>1748</v>
      </c>
      <c r="B93" s="10">
        <v>55298</v>
      </c>
      <c r="C93" s="9" t="s">
        <v>1804</v>
      </c>
      <c r="D93" s="8" t="s">
        <v>227</v>
      </c>
      <c r="E93" s="7">
        <v>27</v>
      </c>
      <c r="F93" s="21">
        <f t="shared" si="2"/>
        <v>1.6803584764749812E-2</v>
      </c>
      <c r="G93" s="20">
        <f t="shared" si="3"/>
        <v>0</v>
      </c>
      <c r="H93" s="18">
        <v>0</v>
      </c>
      <c r="I93" s="20">
        <v>0</v>
      </c>
      <c r="J93" s="18"/>
    </row>
    <row r="94" spans="1:10" x14ac:dyDescent="0.2">
      <c r="A94" s="18" t="s">
        <v>1748</v>
      </c>
      <c r="B94" s="10">
        <v>55298</v>
      </c>
      <c r="C94" s="9" t="s">
        <v>1804</v>
      </c>
      <c r="D94" s="8" t="s">
        <v>394</v>
      </c>
      <c r="E94" s="7">
        <v>26</v>
      </c>
      <c r="F94" s="21">
        <f t="shared" si="2"/>
        <v>1.6803584764749812E-2</v>
      </c>
      <c r="G94" s="20">
        <f t="shared" si="3"/>
        <v>0</v>
      </c>
      <c r="H94" s="18">
        <v>0</v>
      </c>
      <c r="I94" s="20">
        <v>0</v>
      </c>
      <c r="J94" s="18"/>
    </row>
    <row r="95" spans="1:10" x14ac:dyDescent="0.2">
      <c r="A95" s="18" t="s">
        <v>1748</v>
      </c>
      <c r="B95" s="10">
        <v>55298</v>
      </c>
      <c r="C95" s="9" t="s">
        <v>1804</v>
      </c>
      <c r="D95" s="8" t="s">
        <v>396</v>
      </c>
      <c r="E95" s="7">
        <v>27</v>
      </c>
      <c r="F95" s="21">
        <f t="shared" si="2"/>
        <v>1.6803584764749812E-2</v>
      </c>
      <c r="G95" s="20">
        <f t="shared" si="3"/>
        <v>0</v>
      </c>
      <c r="H95" s="18">
        <v>0</v>
      </c>
      <c r="I95" s="20">
        <v>0</v>
      </c>
      <c r="J95" s="18"/>
    </row>
    <row r="96" spans="1:10" x14ac:dyDescent="0.2">
      <c r="A96" s="18" t="s">
        <v>1748</v>
      </c>
      <c r="B96" s="10">
        <v>55337</v>
      </c>
      <c r="C96" s="9" t="s">
        <v>1805</v>
      </c>
      <c r="D96" s="8" t="s">
        <v>570</v>
      </c>
      <c r="E96" s="7">
        <v>67</v>
      </c>
      <c r="F96" s="21">
        <f t="shared" si="2"/>
        <v>1.6803584764749812E-2</v>
      </c>
      <c r="G96" s="20">
        <f t="shared" si="3"/>
        <v>1</v>
      </c>
      <c r="H96" s="18">
        <v>1</v>
      </c>
      <c r="I96" s="20">
        <v>1</v>
      </c>
      <c r="J96" s="18"/>
    </row>
    <row r="97" spans="1:10" x14ac:dyDescent="0.2">
      <c r="A97" s="18" t="s">
        <v>1748</v>
      </c>
      <c r="B97" s="10">
        <v>55337</v>
      </c>
      <c r="C97" s="9" t="s">
        <v>1805</v>
      </c>
      <c r="D97" s="8" t="s">
        <v>571</v>
      </c>
      <c r="E97" s="7">
        <v>66</v>
      </c>
      <c r="F97" s="21">
        <f t="shared" si="2"/>
        <v>1.6803584764749812E-2</v>
      </c>
      <c r="G97" s="20">
        <f t="shared" si="3"/>
        <v>1</v>
      </c>
      <c r="H97" s="18">
        <v>1</v>
      </c>
      <c r="I97" s="20">
        <v>1</v>
      </c>
      <c r="J97" s="18"/>
    </row>
    <row r="98" spans="1:10" x14ac:dyDescent="0.2">
      <c r="A98" s="18" t="s">
        <v>1748</v>
      </c>
      <c r="B98" s="10">
        <v>55347</v>
      </c>
      <c r="C98" s="9" t="s">
        <v>1806</v>
      </c>
      <c r="D98" s="8" t="s">
        <v>18</v>
      </c>
      <c r="E98" s="7">
        <v>33</v>
      </c>
      <c r="F98" s="21">
        <f t="shared" si="2"/>
        <v>1.6803584764749812E-2</v>
      </c>
      <c r="G98" s="20">
        <f t="shared" si="3"/>
        <v>1</v>
      </c>
      <c r="H98" s="18">
        <v>1</v>
      </c>
      <c r="I98" s="20">
        <v>1</v>
      </c>
      <c r="J98" s="18"/>
    </row>
    <row r="99" spans="1:10" x14ac:dyDescent="0.2">
      <c r="A99" s="18" t="s">
        <v>1748</v>
      </c>
      <c r="B99" s="10">
        <v>55347</v>
      </c>
      <c r="C99" s="9" t="s">
        <v>1806</v>
      </c>
      <c r="D99" s="8" t="s">
        <v>15</v>
      </c>
      <c r="E99" s="7">
        <v>33</v>
      </c>
      <c r="F99" s="21">
        <f t="shared" si="2"/>
        <v>1.6803584764749812E-2</v>
      </c>
      <c r="G99" s="20">
        <f t="shared" si="3"/>
        <v>1</v>
      </c>
      <c r="H99" s="18">
        <v>1</v>
      </c>
      <c r="I99" s="20">
        <v>1</v>
      </c>
      <c r="J99" s="18"/>
    </row>
    <row r="100" spans="1:10" x14ac:dyDescent="0.2">
      <c r="A100" s="18" t="s">
        <v>1748</v>
      </c>
      <c r="B100" s="10">
        <v>55347</v>
      </c>
      <c r="C100" s="9" t="s">
        <v>1806</v>
      </c>
      <c r="D100" s="8" t="s">
        <v>16</v>
      </c>
      <c r="E100" s="7">
        <v>39</v>
      </c>
      <c r="F100" s="21">
        <f t="shared" si="2"/>
        <v>1.6803584764749812E-2</v>
      </c>
      <c r="G100" s="20">
        <f t="shared" si="3"/>
        <v>1</v>
      </c>
      <c r="H100" s="18">
        <v>1</v>
      </c>
      <c r="I100" s="20">
        <v>1</v>
      </c>
      <c r="J100" s="18"/>
    </row>
    <row r="101" spans="1:10" x14ac:dyDescent="0.2">
      <c r="A101" s="18" t="s">
        <v>1748</v>
      </c>
      <c r="B101" s="10">
        <v>55347</v>
      </c>
      <c r="C101" s="9" t="s">
        <v>1806</v>
      </c>
      <c r="D101" s="8" t="s">
        <v>23</v>
      </c>
      <c r="E101" s="7">
        <v>34</v>
      </c>
      <c r="F101" s="21">
        <f t="shared" si="2"/>
        <v>1.6803584764749812E-2</v>
      </c>
      <c r="G101" s="20">
        <f t="shared" si="3"/>
        <v>1</v>
      </c>
      <c r="H101" s="18">
        <v>1</v>
      </c>
      <c r="I101" s="20">
        <v>1</v>
      </c>
      <c r="J101" s="18"/>
    </row>
    <row r="102" spans="1:10" x14ac:dyDescent="0.2">
      <c r="A102" s="18" t="s">
        <v>1748</v>
      </c>
      <c r="B102" s="10">
        <v>55377</v>
      </c>
      <c r="C102" s="9" t="s">
        <v>1807</v>
      </c>
      <c r="D102" s="8" t="s">
        <v>237</v>
      </c>
      <c r="E102" s="7">
        <v>10</v>
      </c>
      <c r="F102" s="21">
        <f t="shared" si="2"/>
        <v>1.6803584764749812E-2</v>
      </c>
      <c r="G102" s="20">
        <f t="shared" si="3"/>
        <v>0</v>
      </c>
      <c r="H102" s="18">
        <v>0</v>
      </c>
      <c r="I102" s="20">
        <v>0</v>
      </c>
      <c r="J102" s="18"/>
    </row>
    <row r="103" spans="1:10" x14ac:dyDescent="0.2">
      <c r="A103" s="18" t="s">
        <v>1748</v>
      </c>
      <c r="B103" s="10">
        <v>55377</v>
      </c>
      <c r="C103" s="9" t="s">
        <v>1807</v>
      </c>
      <c r="D103" s="8" t="s">
        <v>119</v>
      </c>
      <c r="E103" s="7">
        <v>10</v>
      </c>
      <c r="F103" s="21">
        <f t="shared" si="2"/>
        <v>1.6803584764749812E-2</v>
      </c>
      <c r="G103" s="20">
        <f t="shared" si="3"/>
        <v>0</v>
      </c>
      <c r="H103" s="18">
        <v>0</v>
      </c>
      <c r="I103" s="20">
        <v>0</v>
      </c>
      <c r="J103" s="18"/>
    </row>
    <row r="104" spans="1:10" x14ac:dyDescent="0.2">
      <c r="A104" s="18" t="s">
        <v>1748</v>
      </c>
      <c r="B104" s="10">
        <v>55516</v>
      </c>
      <c r="C104" s="9" t="s">
        <v>1808</v>
      </c>
      <c r="D104" s="8" t="s">
        <v>555</v>
      </c>
      <c r="E104" s="7">
        <v>31</v>
      </c>
      <c r="F104" s="21">
        <f t="shared" si="2"/>
        <v>1.6803584764749812E-2</v>
      </c>
      <c r="G104" s="20">
        <f t="shared" si="3"/>
        <v>1</v>
      </c>
      <c r="H104" s="18">
        <v>1</v>
      </c>
      <c r="I104" s="20">
        <v>1</v>
      </c>
      <c r="J104" s="18"/>
    </row>
    <row r="105" spans="1:10" x14ac:dyDescent="0.2">
      <c r="A105" s="18" t="s">
        <v>1748</v>
      </c>
      <c r="B105" s="10">
        <v>55516</v>
      </c>
      <c r="C105" s="9" t="s">
        <v>1808</v>
      </c>
      <c r="D105" s="8" t="s">
        <v>556</v>
      </c>
      <c r="E105" s="7">
        <v>30</v>
      </c>
      <c r="F105" s="21">
        <f t="shared" si="2"/>
        <v>1.6803584764749812E-2</v>
      </c>
      <c r="G105" s="20">
        <f t="shared" si="3"/>
        <v>1</v>
      </c>
      <c r="H105" s="18">
        <v>1</v>
      </c>
      <c r="I105" s="20">
        <v>1</v>
      </c>
      <c r="J105" s="18"/>
    </row>
    <row r="106" spans="1:10" x14ac:dyDescent="0.2">
      <c r="A106" s="18" t="s">
        <v>1748</v>
      </c>
      <c r="B106" s="10">
        <v>55524</v>
      </c>
      <c r="C106" s="9" t="s">
        <v>1809</v>
      </c>
      <c r="D106" s="8" t="s">
        <v>18</v>
      </c>
      <c r="E106" s="7">
        <v>12</v>
      </c>
      <c r="F106" s="21">
        <f t="shared" si="2"/>
        <v>1.6803584764749812E-2</v>
      </c>
      <c r="G106" s="20">
        <f t="shared" si="3"/>
        <v>0</v>
      </c>
      <c r="H106" s="18">
        <v>0</v>
      </c>
      <c r="I106" s="20">
        <v>0</v>
      </c>
      <c r="J106" s="18"/>
    </row>
    <row r="107" spans="1:10" x14ac:dyDescent="0.2">
      <c r="A107" s="18" t="s">
        <v>1748</v>
      </c>
      <c r="B107" s="10">
        <v>55524</v>
      </c>
      <c r="C107" s="9" t="s">
        <v>1809</v>
      </c>
      <c r="D107" s="8" t="s">
        <v>15</v>
      </c>
      <c r="E107" s="7">
        <v>12</v>
      </c>
      <c r="F107" s="21">
        <f t="shared" si="2"/>
        <v>1.6803584764749812E-2</v>
      </c>
      <c r="G107" s="20">
        <f t="shared" si="3"/>
        <v>0</v>
      </c>
      <c r="H107" s="18">
        <v>0</v>
      </c>
      <c r="I107" s="20">
        <v>0</v>
      </c>
      <c r="J107" s="18"/>
    </row>
    <row r="108" spans="1:10" x14ac:dyDescent="0.2">
      <c r="A108" s="18" t="s">
        <v>1748</v>
      </c>
      <c r="B108" s="10">
        <v>55524</v>
      </c>
      <c r="C108" s="9" t="s">
        <v>1809</v>
      </c>
      <c r="D108" s="8" t="s">
        <v>16</v>
      </c>
      <c r="E108" s="7">
        <v>12</v>
      </c>
      <c r="F108" s="21">
        <f t="shared" si="2"/>
        <v>1.6803584764749812E-2</v>
      </c>
      <c r="G108" s="20">
        <f t="shared" si="3"/>
        <v>0</v>
      </c>
      <c r="H108" s="18">
        <v>0</v>
      </c>
      <c r="I108" s="20">
        <v>0</v>
      </c>
      <c r="J108" s="18"/>
    </row>
    <row r="109" spans="1:10" x14ac:dyDescent="0.2">
      <c r="A109" s="18" t="s">
        <v>1748</v>
      </c>
      <c r="B109" s="10">
        <v>55524</v>
      </c>
      <c r="C109" s="9" t="s">
        <v>1809</v>
      </c>
      <c r="D109" s="8" t="s">
        <v>204</v>
      </c>
      <c r="E109" s="7">
        <v>19</v>
      </c>
      <c r="F109" s="21">
        <f t="shared" si="2"/>
        <v>1.6803584764749812E-2</v>
      </c>
      <c r="G109" s="20">
        <f t="shared" si="3"/>
        <v>0</v>
      </c>
      <c r="H109" s="18">
        <v>0</v>
      </c>
      <c r="I109" s="20">
        <v>0</v>
      </c>
      <c r="J109" s="18"/>
    </row>
    <row r="110" spans="1:10" x14ac:dyDescent="0.2">
      <c r="A110" s="18" t="s">
        <v>1748</v>
      </c>
      <c r="B110" s="10">
        <v>55524</v>
      </c>
      <c r="C110" s="9" t="s">
        <v>1809</v>
      </c>
      <c r="D110" s="8" t="s">
        <v>251</v>
      </c>
      <c r="E110" s="7">
        <v>19</v>
      </c>
      <c r="F110" s="21">
        <f t="shared" si="2"/>
        <v>1.6803584764749812E-2</v>
      </c>
      <c r="G110" s="20">
        <f t="shared" si="3"/>
        <v>0</v>
      </c>
      <c r="H110" s="18">
        <v>0</v>
      </c>
      <c r="I110" s="20">
        <v>0</v>
      </c>
      <c r="J110" s="18"/>
    </row>
    <row r="111" spans="1:10" x14ac:dyDescent="0.2">
      <c r="A111" s="18" t="s">
        <v>1748</v>
      </c>
      <c r="B111" s="10">
        <v>55654</v>
      </c>
      <c r="C111" s="9" t="s">
        <v>1810</v>
      </c>
      <c r="D111" s="8" t="s">
        <v>19</v>
      </c>
      <c r="E111" s="7">
        <v>17</v>
      </c>
      <c r="F111" s="21">
        <f t="shared" si="2"/>
        <v>1.6803584764749812E-2</v>
      </c>
      <c r="G111" s="20">
        <f t="shared" si="3"/>
        <v>0</v>
      </c>
      <c r="H111" s="18">
        <v>0</v>
      </c>
      <c r="I111" s="20">
        <v>0</v>
      </c>
      <c r="J111" s="18"/>
    </row>
    <row r="112" spans="1:10" x14ac:dyDescent="0.2">
      <c r="A112" s="18" t="s">
        <v>1748</v>
      </c>
      <c r="B112" s="10">
        <v>55654</v>
      </c>
      <c r="C112" s="9" t="s">
        <v>1810</v>
      </c>
      <c r="D112" s="8" t="s">
        <v>249</v>
      </c>
      <c r="E112" s="7">
        <v>18</v>
      </c>
      <c r="F112" s="21">
        <f t="shared" si="2"/>
        <v>1.6803584764749812E-2</v>
      </c>
      <c r="G112" s="20">
        <f t="shared" si="3"/>
        <v>0</v>
      </c>
      <c r="H112" s="18">
        <v>0</v>
      </c>
      <c r="I112" s="20">
        <v>0</v>
      </c>
      <c r="J112" s="18"/>
    </row>
    <row r="113" spans="1:10" x14ac:dyDescent="0.2">
      <c r="A113" s="18" t="s">
        <v>1748</v>
      </c>
      <c r="B113" s="10">
        <v>55667</v>
      </c>
      <c r="C113" s="9" t="s">
        <v>1811</v>
      </c>
      <c r="D113" s="8" t="s">
        <v>497</v>
      </c>
      <c r="E113" s="7">
        <v>34</v>
      </c>
      <c r="F113" s="21">
        <f t="shared" si="2"/>
        <v>1.6803584764749812E-2</v>
      </c>
      <c r="G113" s="20">
        <f t="shared" si="3"/>
        <v>1</v>
      </c>
      <c r="H113" s="18">
        <v>1</v>
      </c>
      <c r="I113" s="20">
        <v>1</v>
      </c>
      <c r="J113" s="18"/>
    </row>
    <row r="114" spans="1:10" x14ac:dyDescent="0.2">
      <c r="A114" s="18" t="s">
        <v>1748</v>
      </c>
      <c r="B114" s="10">
        <v>55667</v>
      </c>
      <c r="C114" s="9" t="s">
        <v>1811</v>
      </c>
      <c r="D114" s="8" t="s">
        <v>498</v>
      </c>
      <c r="E114" s="7">
        <v>35</v>
      </c>
      <c r="F114" s="21">
        <f t="shared" si="2"/>
        <v>1.6803584764749812E-2</v>
      </c>
      <c r="G114" s="20">
        <f t="shared" si="3"/>
        <v>1</v>
      </c>
      <c r="H114" s="18">
        <v>1</v>
      </c>
      <c r="I114" s="20">
        <v>1</v>
      </c>
      <c r="J114" s="18"/>
    </row>
    <row r="115" spans="1:10" x14ac:dyDescent="0.2">
      <c r="A115" s="18" t="s">
        <v>1748</v>
      </c>
      <c r="B115" s="10">
        <v>55690</v>
      </c>
      <c r="C115" s="9" t="s">
        <v>1812</v>
      </c>
      <c r="D115" s="8" t="s">
        <v>18</v>
      </c>
      <c r="E115" s="7">
        <v>10</v>
      </c>
      <c r="F115" s="21">
        <f t="shared" si="2"/>
        <v>1.6803584764749812E-2</v>
      </c>
      <c r="G115" s="20">
        <f t="shared" si="3"/>
        <v>0</v>
      </c>
      <c r="H115" s="18">
        <v>0</v>
      </c>
      <c r="I115" s="20">
        <v>0</v>
      </c>
      <c r="J115" s="18"/>
    </row>
    <row r="116" spans="1:10" x14ac:dyDescent="0.2">
      <c r="A116" s="18" t="s">
        <v>1748</v>
      </c>
      <c r="B116" s="10">
        <v>55690</v>
      </c>
      <c r="C116" s="9" t="s">
        <v>1812</v>
      </c>
      <c r="D116" s="8" t="s">
        <v>15</v>
      </c>
      <c r="E116" s="7">
        <v>14</v>
      </c>
      <c r="F116" s="21">
        <f t="shared" si="2"/>
        <v>1.6803584764749812E-2</v>
      </c>
      <c r="G116" s="20">
        <f t="shared" si="3"/>
        <v>0</v>
      </c>
      <c r="H116" s="18">
        <v>0</v>
      </c>
      <c r="I116" s="20">
        <v>0</v>
      </c>
      <c r="J116" s="18"/>
    </row>
    <row r="117" spans="1:10" x14ac:dyDescent="0.2">
      <c r="A117" s="18" t="s">
        <v>1748</v>
      </c>
      <c r="B117" s="10">
        <v>55690</v>
      </c>
      <c r="C117" s="9" t="s">
        <v>1812</v>
      </c>
      <c r="D117" s="8" t="s">
        <v>16</v>
      </c>
      <c r="E117" s="7">
        <v>11</v>
      </c>
      <c r="F117" s="21">
        <f t="shared" si="2"/>
        <v>1.6803584764749812E-2</v>
      </c>
      <c r="G117" s="20">
        <f t="shared" si="3"/>
        <v>0</v>
      </c>
      <c r="H117" s="18">
        <v>0</v>
      </c>
      <c r="I117" s="20">
        <v>0</v>
      </c>
      <c r="J117" s="18"/>
    </row>
    <row r="118" spans="1:10" x14ac:dyDescent="0.2">
      <c r="A118" s="18" t="s">
        <v>1748</v>
      </c>
      <c r="B118" s="10">
        <v>55690</v>
      </c>
      <c r="C118" s="9" t="s">
        <v>1812</v>
      </c>
      <c r="D118" s="8" t="s">
        <v>204</v>
      </c>
      <c r="E118" s="7">
        <v>10</v>
      </c>
      <c r="F118" s="21">
        <f t="shared" si="2"/>
        <v>1.6803584764749812E-2</v>
      </c>
      <c r="G118" s="20">
        <f t="shared" si="3"/>
        <v>0</v>
      </c>
      <c r="H118" s="18">
        <v>0</v>
      </c>
      <c r="I118" s="20">
        <v>0</v>
      </c>
      <c r="J118" s="18"/>
    </row>
    <row r="119" spans="1:10" x14ac:dyDescent="0.2">
      <c r="A119" s="18" t="s">
        <v>1748</v>
      </c>
      <c r="B119" s="10">
        <v>55690</v>
      </c>
      <c r="C119" s="9" t="s">
        <v>1812</v>
      </c>
      <c r="D119" s="8" t="s">
        <v>251</v>
      </c>
      <c r="E119" s="7">
        <v>8</v>
      </c>
      <c r="F119" s="21">
        <f t="shared" si="2"/>
        <v>1.6803584764749812E-2</v>
      </c>
      <c r="G119" s="20">
        <f t="shared" si="3"/>
        <v>0</v>
      </c>
      <c r="H119" s="18">
        <v>0</v>
      </c>
      <c r="I119" s="20">
        <v>0</v>
      </c>
      <c r="J119" s="18"/>
    </row>
    <row r="120" spans="1:10" x14ac:dyDescent="0.2">
      <c r="A120" s="18" t="s">
        <v>1748</v>
      </c>
      <c r="B120" s="10">
        <v>55690</v>
      </c>
      <c r="C120" s="9" t="s">
        <v>1812</v>
      </c>
      <c r="D120" s="8" t="s">
        <v>136</v>
      </c>
      <c r="E120" s="7">
        <v>8</v>
      </c>
      <c r="F120" s="21">
        <f t="shared" si="2"/>
        <v>1.6803584764749812E-2</v>
      </c>
      <c r="G120" s="20">
        <f t="shared" si="3"/>
        <v>0</v>
      </c>
      <c r="H120" s="18">
        <v>0</v>
      </c>
      <c r="I120" s="20">
        <v>0</v>
      </c>
      <c r="J120" s="18"/>
    </row>
    <row r="121" spans="1:10" x14ac:dyDescent="0.2">
      <c r="A121" s="18" t="s">
        <v>1748</v>
      </c>
      <c r="B121" s="10">
        <v>55710</v>
      </c>
      <c r="C121" s="9" t="s">
        <v>1813</v>
      </c>
      <c r="D121" s="8" t="s">
        <v>16</v>
      </c>
      <c r="E121" s="7">
        <v>26</v>
      </c>
      <c r="F121" s="21">
        <f t="shared" si="2"/>
        <v>1.6803584764749812E-2</v>
      </c>
      <c r="G121" s="20">
        <f t="shared" si="3"/>
        <v>0</v>
      </c>
      <c r="H121" s="18">
        <v>0</v>
      </c>
      <c r="I121" s="20">
        <v>0</v>
      </c>
      <c r="J121" s="18"/>
    </row>
    <row r="122" spans="1:10" x14ac:dyDescent="0.2">
      <c r="A122" s="18" t="s">
        <v>1748</v>
      </c>
      <c r="B122" s="10">
        <v>55710</v>
      </c>
      <c r="C122" s="9" t="s">
        <v>1813</v>
      </c>
      <c r="D122" s="8" t="s">
        <v>23</v>
      </c>
      <c r="E122" s="7">
        <v>26</v>
      </c>
      <c r="F122" s="21">
        <f t="shared" si="2"/>
        <v>1.6803584764749812E-2</v>
      </c>
      <c r="G122" s="20">
        <f t="shared" si="3"/>
        <v>0</v>
      </c>
      <c r="H122" s="18">
        <v>0</v>
      </c>
      <c r="I122" s="20">
        <v>0</v>
      </c>
      <c r="J122" s="18"/>
    </row>
    <row r="123" spans="1:10" x14ac:dyDescent="0.2">
      <c r="A123" s="18" t="s">
        <v>1748</v>
      </c>
      <c r="B123" s="10">
        <v>55801</v>
      </c>
      <c r="C123" s="9" t="s">
        <v>1814</v>
      </c>
      <c r="D123" s="8" t="s">
        <v>570</v>
      </c>
      <c r="E123" s="7">
        <v>37</v>
      </c>
      <c r="F123" s="21">
        <f t="shared" si="2"/>
        <v>1.6803584764749812E-2</v>
      </c>
      <c r="G123" s="20">
        <f t="shared" si="3"/>
        <v>1</v>
      </c>
      <c r="H123" s="18">
        <v>1</v>
      </c>
      <c r="I123" s="20">
        <v>1</v>
      </c>
      <c r="J123" s="18"/>
    </row>
    <row r="124" spans="1:10" x14ac:dyDescent="0.2">
      <c r="A124" s="18" t="s">
        <v>1748</v>
      </c>
      <c r="B124" s="10">
        <v>55801</v>
      </c>
      <c r="C124" s="9" t="s">
        <v>1814</v>
      </c>
      <c r="D124" s="8" t="s">
        <v>571</v>
      </c>
      <c r="E124" s="7">
        <v>37</v>
      </c>
      <c r="F124" s="21">
        <f t="shared" si="2"/>
        <v>1.6803584764749812E-2</v>
      </c>
      <c r="G124" s="20">
        <f t="shared" si="3"/>
        <v>1</v>
      </c>
      <c r="H124" s="18">
        <v>1</v>
      </c>
      <c r="I124" s="20">
        <v>1</v>
      </c>
      <c r="J124" s="18"/>
    </row>
    <row r="125" spans="1:10" x14ac:dyDescent="0.2">
      <c r="A125" s="18" t="s">
        <v>1748</v>
      </c>
      <c r="B125" s="10">
        <v>55801</v>
      </c>
      <c r="C125" s="9" t="s">
        <v>1814</v>
      </c>
      <c r="D125" s="8" t="s">
        <v>1815</v>
      </c>
      <c r="E125" s="7">
        <v>39</v>
      </c>
      <c r="F125" s="21">
        <f t="shared" si="2"/>
        <v>1.6803584764749812E-2</v>
      </c>
      <c r="G125" s="20">
        <f t="shared" si="3"/>
        <v>1</v>
      </c>
      <c r="H125" s="18">
        <v>1</v>
      </c>
      <c r="I125" s="20">
        <v>1</v>
      </c>
      <c r="J125" s="18"/>
    </row>
    <row r="126" spans="1:10" x14ac:dyDescent="0.2">
      <c r="A126" s="18" t="s">
        <v>1748</v>
      </c>
      <c r="B126" s="10">
        <v>55976</v>
      </c>
      <c r="C126" s="9" t="s">
        <v>1816</v>
      </c>
      <c r="D126" s="8" t="s">
        <v>1817</v>
      </c>
      <c r="E126" s="7">
        <v>21</v>
      </c>
      <c r="F126" s="21">
        <f t="shared" si="2"/>
        <v>1.6803584764749812E-2</v>
      </c>
      <c r="G126" s="20">
        <f t="shared" si="3"/>
        <v>0</v>
      </c>
      <c r="H126" s="18">
        <v>0</v>
      </c>
      <c r="I126" s="20">
        <v>0</v>
      </c>
      <c r="J126" s="18"/>
    </row>
    <row r="127" spans="1:10" x14ac:dyDescent="0.2">
      <c r="A127" s="18" t="s">
        <v>1748</v>
      </c>
      <c r="B127" s="10">
        <v>55976</v>
      </c>
      <c r="C127" s="9" t="s">
        <v>1816</v>
      </c>
      <c r="D127" s="8" t="s">
        <v>1818</v>
      </c>
      <c r="E127" s="7">
        <v>27</v>
      </c>
      <c r="F127" s="21">
        <f t="shared" si="2"/>
        <v>1.6803584764749812E-2</v>
      </c>
      <c r="G127" s="20">
        <f t="shared" si="3"/>
        <v>0</v>
      </c>
      <c r="H127" s="18">
        <v>0</v>
      </c>
      <c r="I127" s="20">
        <v>0</v>
      </c>
      <c r="J127" s="18"/>
    </row>
    <row r="128" spans="1:10" x14ac:dyDescent="0.2">
      <c r="A128" s="18" t="s">
        <v>1748</v>
      </c>
      <c r="B128" s="10">
        <v>55976</v>
      </c>
      <c r="C128" s="9" t="s">
        <v>1816</v>
      </c>
      <c r="D128" s="8" t="s">
        <v>1819</v>
      </c>
      <c r="E128" s="7">
        <v>23</v>
      </c>
      <c r="F128" s="21">
        <f t="shared" si="2"/>
        <v>1.6803584764749812E-2</v>
      </c>
      <c r="G128" s="20">
        <f t="shared" si="3"/>
        <v>0</v>
      </c>
      <c r="H128" s="18">
        <v>0</v>
      </c>
      <c r="I128" s="20">
        <v>0</v>
      </c>
      <c r="J128" s="18"/>
    </row>
    <row r="129" spans="1:11" x14ac:dyDescent="0.2">
      <c r="A129" s="18" t="s">
        <v>1748</v>
      </c>
      <c r="B129" s="10">
        <v>56397</v>
      </c>
      <c r="C129" s="9" t="s">
        <v>1820</v>
      </c>
      <c r="D129" s="8" t="s">
        <v>23</v>
      </c>
      <c r="E129" s="7">
        <v>2</v>
      </c>
      <c r="F129" s="21">
        <f t="shared" si="2"/>
        <v>1.6803584764749812E-2</v>
      </c>
      <c r="G129" s="20">
        <f t="shared" si="3"/>
        <v>0</v>
      </c>
      <c r="H129" s="18">
        <v>0</v>
      </c>
      <c r="I129" s="20">
        <v>0</v>
      </c>
      <c r="J129" s="18"/>
      <c r="K129" s="15"/>
    </row>
    <row r="130" spans="1:11" x14ac:dyDescent="0.2">
      <c r="A130" s="18" t="s">
        <v>1748</v>
      </c>
      <c r="B130" s="10">
        <v>58420</v>
      </c>
      <c r="C130" s="9" t="s">
        <v>1821</v>
      </c>
      <c r="D130" s="8" t="s">
        <v>53</v>
      </c>
      <c r="E130" s="7">
        <v>26</v>
      </c>
      <c r="F130" s="21">
        <f t="shared" si="2"/>
        <v>1.6803584764749812E-2</v>
      </c>
      <c r="G130" s="20">
        <f t="shared" si="3"/>
        <v>0</v>
      </c>
      <c r="H130" s="18">
        <v>0</v>
      </c>
      <c r="I130" s="20">
        <v>0</v>
      </c>
      <c r="J130" s="18"/>
      <c r="K130" s="15"/>
    </row>
    <row r="131" spans="1:11" x14ac:dyDescent="0.2">
      <c r="A131" s="18" t="s">
        <v>1748</v>
      </c>
      <c r="B131" s="10">
        <v>58420</v>
      </c>
      <c r="C131" s="9" t="s">
        <v>1821</v>
      </c>
      <c r="D131" s="8" t="s">
        <v>201</v>
      </c>
      <c r="E131" s="7">
        <v>26</v>
      </c>
      <c r="F131" s="21">
        <f t="shared" si="2"/>
        <v>1.6803584764749812E-2</v>
      </c>
      <c r="G131" s="20">
        <f t="shared" si="3"/>
        <v>0</v>
      </c>
      <c r="H131" s="18">
        <v>0</v>
      </c>
      <c r="I131" s="20">
        <v>0</v>
      </c>
      <c r="J131" s="18"/>
      <c r="K131" s="15"/>
    </row>
    <row r="132" spans="1:11" x14ac:dyDescent="0.2">
      <c r="A132" s="18" t="s">
        <v>1748</v>
      </c>
      <c r="B132" s="10">
        <v>58426</v>
      </c>
      <c r="C132" s="9" t="s">
        <v>1822</v>
      </c>
      <c r="D132" s="8" t="s">
        <v>53</v>
      </c>
      <c r="E132" s="7">
        <v>31</v>
      </c>
      <c r="F132" s="21">
        <f t="shared" si="2"/>
        <v>1.6803584764749812E-2</v>
      </c>
      <c r="G132" s="20">
        <f t="shared" si="3"/>
        <v>1</v>
      </c>
      <c r="H132" s="18">
        <v>1</v>
      </c>
      <c r="I132" s="20">
        <v>1</v>
      </c>
      <c r="J132" s="18"/>
      <c r="K132" s="15"/>
    </row>
    <row r="133" spans="1:11" x14ac:dyDescent="0.2">
      <c r="A133" s="18" t="s">
        <v>1748</v>
      </c>
      <c r="B133" s="10">
        <v>58426</v>
      </c>
      <c r="C133" s="9" t="s">
        <v>1822</v>
      </c>
      <c r="D133" s="8" t="s">
        <v>201</v>
      </c>
      <c r="E133" s="7">
        <v>28</v>
      </c>
      <c r="F133" s="21">
        <f t="shared" si="2"/>
        <v>1.6803584764749812E-2</v>
      </c>
      <c r="G133" s="20">
        <f t="shared" si="3"/>
        <v>0</v>
      </c>
      <c r="H133" s="18">
        <v>0</v>
      </c>
      <c r="I133" s="20">
        <v>0</v>
      </c>
      <c r="J133" s="18"/>
      <c r="K133" s="15"/>
    </row>
    <row r="134" spans="1:11" x14ac:dyDescent="0.2">
      <c r="A134" s="18" t="s">
        <v>1748</v>
      </c>
      <c r="B134" s="10">
        <v>59906</v>
      </c>
      <c r="C134" s="9" t="s">
        <v>1823</v>
      </c>
      <c r="D134" s="8" t="s">
        <v>25</v>
      </c>
      <c r="E134" s="7">
        <v>33</v>
      </c>
      <c r="F134" s="21">
        <f t="shared" si="2"/>
        <v>1.6803584764749812E-2</v>
      </c>
      <c r="G134" s="20">
        <f t="shared" si="3"/>
        <v>1</v>
      </c>
      <c r="H134" s="18">
        <v>1</v>
      </c>
      <c r="I134" s="20">
        <v>1</v>
      </c>
      <c r="J134" s="18"/>
      <c r="K134" s="15"/>
    </row>
    <row r="135" spans="1:11" x14ac:dyDescent="0.2">
      <c r="A135" s="18" t="s">
        <v>1748</v>
      </c>
      <c r="B135" s="10">
        <v>59906</v>
      </c>
      <c r="C135" s="9" t="s">
        <v>1823</v>
      </c>
      <c r="D135" s="8" t="s">
        <v>28</v>
      </c>
      <c r="E135" s="7">
        <v>103</v>
      </c>
      <c r="F135" s="21">
        <f t="shared" si="2"/>
        <v>1.6803584764749812E-2</v>
      </c>
      <c r="G135" s="20">
        <f t="shared" si="3"/>
        <v>2</v>
      </c>
      <c r="H135" s="18">
        <v>2</v>
      </c>
      <c r="I135" s="20">
        <v>2</v>
      </c>
      <c r="J135" s="18"/>
      <c r="K135" s="15"/>
    </row>
    <row r="136" spans="1:11" x14ac:dyDescent="0.2">
      <c r="A136" s="18" t="s">
        <v>1748</v>
      </c>
      <c r="B136" s="10">
        <v>60357</v>
      </c>
      <c r="C136" s="9" t="s">
        <v>1824</v>
      </c>
      <c r="D136" s="8" t="s">
        <v>18</v>
      </c>
      <c r="E136" s="7">
        <v>25</v>
      </c>
      <c r="F136" s="21">
        <f t="shared" si="2"/>
        <v>1.6803584764749812E-2</v>
      </c>
      <c r="G136" s="20">
        <f t="shared" si="3"/>
        <v>0</v>
      </c>
      <c r="H136" s="18">
        <v>0</v>
      </c>
      <c r="I136" s="20">
        <v>0</v>
      </c>
      <c r="J136" s="18"/>
      <c r="K136" s="15"/>
    </row>
    <row r="137" spans="1:11" x14ac:dyDescent="0.2">
      <c r="A137" s="18" t="s">
        <v>1748</v>
      </c>
      <c r="B137" s="10">
        <v>60357</v>
      </c>
      <c r="C137" s="9" t="s">
        <v>1824</v>
      </c>
      <c r="D137" s="8" t="s">
        <v>15</v>
      </c>
      <c r="E137" s="7">
        <v>27</v>
      </c>
      <c r="F137" s="21">
        <f t="shared" si="2"/>
        <v>1.6803584764749812E-2</v>
      </c>
      <c r="G137" s="20">
        <f t="shared" si="3"/>
        <v>0</v>
      </c>
      <c r="H137" s="18">
        <v>0</v>
      </c>
      <c r="I137" s="20">
        <v>0</v>
      </c>
      <c r="J137" s="18"/>
      <c r="K137" s="15"/>
    </row>
    <row r="138" spans="1:11" x14ac:dyDescent="0.2">
      <c r="A138" s="18" t="s">
        <v>1748</v>
      </c>
      <c r="B138" s="10">
        <v>60357</v>
      </c>
      <c r="C138" s="9" t="s">
        <v>1824</v>
      </c>
      <c r="D138" s="8" t="s">
        <v>16</v>
      </c>
      <c r="E138" s="7">
        <v>18</v>
      </c>
      <c r="F138" s="21">
        <f t="shared" si="2"/>
        <v>1.6803584764749812E-2</v>
      </c>
      <c r="G138" s="20">
        <f t="shared" si="3"/>
        <v>0</v>
      </c>
      <c r="H138" s="18">
        <v>0</v>
      </c>
      <c r="I138" s="20">
        <v>0</v>
      </c>
      <c r="J138" s="18"/>
      <c r="K138" s="15"/>
    </row>
    <row r="139" spans="1:11" x14ac:dyDescent="0.2">
      <c r="A139" s="18" t="s">
        <v>1748</v>
      </c>
      <c r="B139" s="10">
        <v>60368</v>
      </c>
      <c r="C139" s="9" t="s">
        <v>1825</v>
      </c>
      <c r="D139" s="8" t="s">
        <v>53</v>
      </c>
      <c r="E139" s="7">
        <v>24</v>
      </c>
      <c r="F139" s="21">
        <f t="shared" ref="F139:F143" si="4">$F$6/$E$145</f>
        <v>1.6803584764749812E-2</v>
      </c>
      <c r="G139" s="20">
        <f t="shared" ref="G139:G143" si="5">ROUND(E139*F139, 0)</f>
        <v>0</v>
      </c>
      <c r="H139" s="18">
        <v>0</v>
      </c>
      <c r="I139" s="20">
        <v>0</v>
      </c>
      <c r="J139" s="18"/>
      <c r="K139" s="15"/>
    </row>
    <row r="140" spans="1:11" x14ac:dyDescent="0.2">
      <c r="A140" s="18" t="s">
        <v>1748</v>
      </c>
      <c r="B140" s="10">
        <v>60368</v>
      </c>
      <c r="C140" s="9" t="s">
        <v>1825</v>
      </c>
      <c r="D140" s="8" t="s">
        <v>201</v>
      </c>
      <c r="E140" s="7">
        <v>22</v>
      </c>
      <c r="F140" s="21">
        <f t="shared" si="4"/>
        <v>1.6803584764749812E-2</v>
      </c>
      <c r="G140" s="20">
        <f t="shared" si="5"/>
        <v>0</v>
      </c>
      <c r="H140" s="18">
        <v>0</v>
      </c>
      <c r="I140" s="20">
        <v>0</v>
      </c>
      <c r="J140" s="18"/>
      <c r="K140" s="15"/>
    </row>
    <row r="141" spans="1:11" x14ac:dyDescent="0.2">
      <c r="A141" s="18" t="s">
        <v>1748</v>
      </c>
      <c r="B141" s="10">
        <v>60368</v>
      </c>
      <c r="C141" s="9" t="s">
        <v>1825</v>
      </c>
      <c r="D141" s="8" t="s">
        <v>203</v>
      </c>
      <c r="E141" s="7">
        <v>45</v>
      </c>
      <c r="F141" s="21">
        <f t="shared" si="4"/>
        <v>1.6803584764749812E-2</v>
      </c>
      <c r="G141" s="20">
        <f t="shared" si="5"/>
        <v>1</v>
      </c>
      <c r="H141" s="18">
        <v>1</v>
      </c>
      <c r="I141" s="20">
        <v>1</v>
      </c>
      <c r="J141" s="18"/>
      <c r="K141" s="15"/>
    </row>
    <row r="142" spans="1:11" x14ac:dyDescent="0.2">
      <c r="A142" s="18" t="s">
        <v>1748</v>
      </c>
      <c r="B142" s="10">
        <v>60464</v>
      </c>
      <c r="C142" s="9" t="s">
        <v>1826</v>
      </c>
      <c r="D142" s="8" t="s">
        <v>407</v>
      </c>
      <c r="E142" s="7">
        <v>25</v>
      </c>
      <c r="F142" s="21">
        <f t="shared" si="4"/>
        <v>1.6803584764749812E-2</v>
      </c>
      <c r="G142" s="20">
        <f t="shared" si="5"/>
        <v>0</v>
      </c>
      <c r="H142" s="18">
        <v>0</v>
      </c>
      <c r="I142" s="20">
        <v>0</v>
      </c>
      <c r="J142" s="18"/>
      <c r="K142" s="15"/>
    </row>
    <row r="143" spans="1:11" x14ac:dyDescent="0.2">
      <c r="A143" s="18" t="s">
        <v>1748</v>
      </c>
      <c r="B143" s="10">
        <v>60464</v>
      </c>
      <c r="C143" s="9" t="s">
        <v>1826</v>
      </c>
      <c r="D143" s="8" t="s">
        <v>1827</v>
      </c>
      <c r="E143" s="7">
        <v>23</v>
      </c>
      <c r="F143" s="21">
        <f t="shared" si="4"/>
        <v>1.6803584764749812E-2</v>
      </c>
      <c r="G143" s="20">
        <f t="shared" si="5"/>
        <v>0</v>
      </c>
      <c r="H143" s="18">
        <v>0</v>
      </c>
      <c r="I143" s="20">
        <v>0</v>
      </c>
      <c r="J143" s="18"/>
      <c r="K143" s="15"/>
    </row>
    <row r="144" spans="1:11" x14ac:dyDescent="0.2">
      <c r="A144" s="18" t="s">
        <v>1</v>
      </c>
      <c r="B144" s="18" t="s">
        <v>1</v>
      </c>
      <c r="C144" s="18" t="s">
        <v>1</v>
      </c>
      <c r="D144" s="18" t="s">
        <v>1</v>
      </c>
      <c r="E144" s="18" t="s">
        <v>1</v>
      </c>
      <c r="F144" s="18" t="s">
        <v>1</v>
      </c>
      <c r="G144" s="18" t="s">
        <v>1</v>
      </c>
      <c r="H144" s="18" t="s">
        <v>1</v>
      </c>
      <c r="I144" s="20" t="s">
        <v>1</v>
      </c>
      <c r="J144" s="18" t="s">
        <v>1</v>
      </c>
      <c r="K144" s="18" t="s">
        <v>1</v>
      </c>
    </row>
    <row r="145" spans="1:11" x14ac:dyDescent="0.2">
      <c r="A145" s="18" t="s">
        <v>1</v>
      </c>
      <c r="B145" s="19" t="s">
        <v>138</v>
      </c>
      <c r="C145" s="18" t="s">
        <v>1</v>
      </c>
      <c r="D145" s="18" t="s">
        <v>1</v>
      </c>
      <c r="E145" s="18">
        <v>8034</v>
      </c>
      <c r="F145" s="18" t="s">
        <v>1</v>
      </c>
      <c r="G145" s="18">
        <v>129</v>
      </c>
      <c r="H145" s="18">
        <v>135</v>
      </c>
      <c r="I145" s="20">
        <v>135</v>
      </c>
      <c r="J145" s="15"/>
      <c r="K145" s="18" t="s">
        <v>1</v>
      </c>
    </row>
    <row r="146" spans="1:11" x14ac:dyDescent="0.2">
      <c r="A146" s="15" t="s">
        <v>1</v>
      </c>
      <c r="B146" s="15"/>
      <c r="C146" s="15"/>
      <c r="D146" s="15"/>
      <c r="E146" s="15"/>
      <c r="F146" s="15"/>
      <c r="G146" s="15"/>
      <c r="H146" s="15"/>
      <c r="I146" s="15"/>
      <c r="J146" s="15"/>
      <c r="K146" s="15"/>
    </row>
    <row r="147" spans="1:11" ht="12.6" customHeight="1" x14ac:dyDescent="0.2">
      <c r="A147" s="32" t="s">
        <v>631</v>
      </c>
      <c r="B147" s="31" t="s">
        <v>1</v>
      </c>
      <c r="C147" s="31" t="s">
        <v>1</v>
      </c>
      <c r="D147" s="31" t="s">
        <v>1</v>
      </c>
      <c r="E147" s="31" t="s">
        <v>1</v>
      </c>
      <c r="F147" s="31" t="s">
        <v>1</v>
      </c>
      <c r="G147" s="31" t="s">
        <v>1</v>
      </c>
      <c r="H147" s="31" t="s">
        <v>1</v>
      </c>
      <c r="I147" s="31" t="s">
        <v>1</v>
      </c>
      <c r="J147" s="31" t="s">
        <v>1</v>
      </c>
      <c r="K147" s="15" t="s">
        <v>1</v>
      </c>
    </row>
    <row r="148" spans="1:11" x14ac:dyDescent="0.2">
      <c r="A148" s="31" t="s">
        <v>1</v>
      </c>
      <c r="B148" s="31" t="s">
        <v>1</v>
      </c>
      <c r="C148" s="31" t="s">
        <v>1</v>
      </c>
      <c r="D148" s="31" t="s">
        <v>1</v>
      </c>
      <c r="E148" s="31" t="s">
        <v>1</v>
      </c>
      <c r="F148" s="31" t="s">
        <v>1</v>
      </c>
      <c r="G148" s="31" t="s">
        <v>1</v>
      </c>
      <c r="H148" s="31" t="s">
        <v>1</v>
      </c>
      <c r="I148" s="31" t="s">
        <v>1</v>
      </c>
      <c r="J148" s="31" t="s">
        <v>1</v>
      </c>
      <c r="K148" s="15" t="s">
        <v>1</v>
      </c>
    </row>
    <row r="149" spans="1:11" x14ac:dyDescent="0.2">
      <c r="A149" s="31" t="s">
        <v>1</v>
      </c>
      <c r="B149" s="31" t="s">
        <v>1</v>
      </c>
      <c r="C149" s="31" t="s">
        <v>1</v>
      </c>
      <c r="D149" s="31" t="s">
        <v>1</v>
      </c>
      <c r="E149" s="31" t="s">
        <v>1</v>
      </c>
      <c r="F149" s="31" t="s">
        <v>1</v>
      </c>
      <c r="G149" s="31" t="s">
        <v>1</v>
      </c>
      <c r="H149" s="31" t="s">
        <v>1</v>
      </c>
      <c r="I149" s="31" t="s">
        <v>1</v>
      </c>
      <c r="J149" s="31" t="s">
        <v>1</v>
      </c>
      <c r="K149" s="15"/>
    </row>
    <row r="150" spans="1:11" x14ac:dyDescent="0.2">
      <c r="A150" s="15" t="s">
        <v>1</v>
      </c>
      <c r="B150" s="15"/>
      <c r="C150" s="15"/>
      <c r="D150" s="15"/>
      <c r="E150" s="15"/>
      <c r="F150" s="15"/>
      <c r="G150" s="15"/>
      <c r="H150" s="15"/>
      <c r="I150" s="15"/>
      <c r="J150" s="15"/>
      <c r="K150" s="15"/>
    </row>
    <row r="151" spans="1:11" ht="12.6" customHeight="1" x14ac:dyDescent="0.2">
      <c r="A151" s="32" t="s">
        <v>632</v>
      </c>
      <c r="B151" s="31" t="s">
        <v>1</v>
      </c>
      <c r="C151" s="31" t="s">
        <v>1</v>
      </c>
      <c r="D151" s="31" t="s">
        <v>1</v>
      </c>
      <c r="E151" s="31" t="s">
        <v>1</v>
      </c>
      <c r="F151" s="31" t="s">
        <v>1</v>
      </c>
      <c r="G151" s="31" t="s">
        <v>1</v>
      </c>
      <c r="H151" s="31" t="s">
        <v>1</v>
      </c>
      <c r="I151" s="31" t="s">
        <v>1</v>
      </c>
      <c r="J151" s="31" t="s">
        <v>1</v>
      </c>
      <c r="K151" s="15" t="s">
        <v>1</v>
      </c>
    </row>
    <row r="152" spans="1:11" x14ac:dyDescent="0.2">
      <c r="A152" s="31" t="s">
        <v>1</v>
      </c>
      <c r="B152" s="31" t="s">
        <v>1</v>
      </c>
      <c r="C152" s="31" t="s">
        <v>1</v>
      </c>
      <c r="D152" s="31" t="s">
        <v>1</v>
      </c>
      <c r="E152" s="31" t="s">
        <v>1</v>
      </c>
      <c r="F152" s="31" t="s">
        <v>1</v>
      </c>
      <c r="G152" s="31" t="s">
        <v>1</v>
      </c>
      <c r="H152" s="31" t="s">
        <v>1</v>
      </c>
      <c r="I152" s="31" t="s">
        <v>1</v>
      </c>
      <c r="J152" s="31" t="s">
        <v>1</v>
      </c>
      <c r="K152" s="15" t="s">
        <v>1</v>
      </c>
    </row>
    <row r="153" spans="1:11" x14ac:dyDescent="0.2">
      <c r="A153" s="31" t="s">
        <v>1</v>
      </c>
      <c r="B153" s="31" t="s">
        <v>1</v>
      </c>
      <c r="C153" s="31" t="s">
        <v>1</v>
      </c>
      <c r="D153" s="31" t="s">
        <v>1</v>
      </c>
      <c r="E153" s="31" t="s">
        <v>1</v>
      </c>
      <c r="F153" s="31" t="s">
        <v>1</v>
      </c>
      <c r="G153" s="31" t="s">
        <v>1</v>
      </c>
      <c r="H153" s="31" t="s">
        <v>1</v>
      </c>
      <c r="I153" s="31" t="s">
        <v>1</v>
      </c>
      <c r="J153" s="31" t="s">
        <v>1</v>
      </c>
      <c r="K153" s="15"/>
    </row>
    <row r="154" spans="1:11" x14ac:dyDescent="0.2">
      <c r="A154" s="31" t="s">
        <v>1</v>
      </c>
      <c r="B154" s="31" t="s">
        <v>1</v>
      </c>
      <c r="C154" s="31" t="s">
        <v>1</v>
      </c>
      <c r="D154" s="31" t="s">
        <v>1</v>
      </c>
      <c r="E154" s="31" t="s">
        <v>1</v>
      </c>
      <c r="F154" s="31" t="s">
        <v>1</v>
      </c>
      <c r="G154" s="31" t="s">
        <v>1</v>
      </c>
      <c r="H154" s="31" t="s">
        <v>1</v>
      </c>
      <c r="I154" s="31" t="s">
        <v>1</v>
      </c>
      <c r="J154" s="31" t="s">
        <v>1</v>
      </c>
      <c r="K154" s="15"/>
    </row>
    <row r="155" spans="1:11" x14ac:dyDescent="0.2">
      <c r="A155" s="15" t="s">
        <v>1</v>
      </c>
      <c r="B155" s="15"/>
      <c r="C155" s="15"/>
      <c r="D155" s="15"/>
      <c r="E155" s="15"/>
      <c r="F155" s="15"/>
      <c r="G155" s="15"/>
      <c r="H155" s="15"/>
      <c r="I155" s="15"/>
      <c r="J155" s="15"/>
      <c r="K155" s="15"/>
    </row>
    <row r="156" spans="1:11" ht="12.6" customHeight="1" x14ac:dyDescent="0.2">
      <c r="A156" s="34" t="s">
        <v>633</v>
      </c>
      <c r="B156" s="33"/>
      <c r="C156" s="33"/>
      <c r="D156" s="33"/>
      <c r="E156" s="33"/>
      <c r="F156" s="33"/>
      <c r="G156" s="33"/>
      <c r="H156" s="33"/>
      <c r="I156" s="33"/>
      <c r="J156" s="33"/>
      <c r="K156" s="15" t="s">
        <v>1</v>
      </c>
    </row>
    <row r="157" spans="1:11" x14ac:dyDescent="0.2">
      <c r="A157" s="33"/>
      <c r="B157" s="33"/>
      <c r="C157" s="33"/>
      <c r="D157" s="33"/>
      <c r="E157" s="33"/>
      <c r="F157" s="33"/>
      <c r="G157" s="33"/>
      <c r="H157" s="33"/>
      <c r="I157" s="33"/>
      <c r="J157" s="33"/>
      <c r="K157" s="15" t="s">
        <v>1</v>
      </c>
    </row>
    <row r="158" spans="1:11" x14ac:dyDescent="0.2">
      <c r="A158" s="16" t="s">
        <v>1</v>
      </c>
      <c r="B158" s="16" t="s">
        <v>1</v>
      </c>
      <c r="C158" s="16" t="s">
        <v>1</v>
      </c>
      <c r="D158" s="16" t="s">
        <v>1</v>
      </c>
      <c r="E158" s="16" t="s">
        <v>1</v>
      </c>
      <c r="F158" s="16" t="s">
        <v>1</v>
      </c>
      <c r="G158" s="16" t="s">
        <v>1</v>
      </c>
      <c r="H158" s="16" t="s">
        <v>1</v>
      </c>
      <c r="I158" s="16" t="s">
        <v>1</v>
      </c>
      <c r="J158" s="16" t="s">
        <v>1</v>
      </c>
      <c r="K158" s="15"/>
    </row>
    <row r="159" spans="1:11" ht="12.6" customHeight="1" x14ac:dyDescent="0.2">
      <c r="A159" s="32" t="s">
        <v>634</v>
      </c>
      <c r="B159" s="31" t="s">
        <v>1</v>
      </c>
      <c r="C159" s="31" t="s">
        <v>1</v>
      </c>
      <c r="D159" s="31" t="s">
        <v>1</v>
      </c>
      <c r="E159" s="31" t="s">
        <v>1</v>
      </c>
      <c r="F159" s="31" t="s">
        <v>1</v>
      </c>
      <c r="G159" s="31" t="s">
        <v>1</v>
      </c>
      <c r="H159" s="31" t="s">
        <v>1</v>
      </c>
      <c r="I159" s="31" t="s">
        <v>1</v>
      </c>
      <c r="J159" s="31" t="s">
        <v>1</v>
      </c>
      <c r="K159" s="15" t="s">
        <v>1</v>
      </c>
    </row>
    <row r="160" spans="1:11" x14ac:dyDescent="0.2">
      <c r="A160" s="31" t="s">
        <v>1</v>
      </c>
      <c r="B160" s="31" t="s">
        <v>1</v>
      </c>
      <c r="C160" s="31" t="s">
        <v>1</v>
      </c>
      <c r="D160" s="31" t="s">
        <v>1</v>
      </c>
      <c r="E160" s="31" t="s">
        <v>1</v>
      </c>
      <c r="F160" s="31" t="s">
        <v>1</v>
      </c>
      <c r="G160" s="31" t="s">
        <v>1</v>
      </c>
      <c r="H160" s="31" t="s">
        <v>1</v>
      </c>
      <c r="I160" s="31" t="s">
        <v>1</v>
      </c>
      <c r="J160" s="31" t="s">
        <v>1</v>
      </c>
      <c r="K160" s="15" t="s">
        <v>1</v>
      </c>
    </row>
    <row r="161" spans="1:11" x14ac:dyDescent="0.2">
      <c r="A161" s="31" t="s">
        <v>1</v>
      </c>
      <c r="B161" s="31" t="s">
        <v>1</v>
      </c>
      <c r="C161" s="31" t="s">
        <v>1</v>
      </c>
      <c r="D161" s="31" t="s">
        <v>1</v>
      </c>
      <c r="E161" s="31" t="s">
        <v>1</v>
      </c>
      <c r="F161" s="31" t="s">
        <v>1</v>
      </c>
      <c r="G161" s="31" t="s">
        <v>1</v>
      </c>
      <c r="H161" s="31" t="s">
        <v>1</v>
      </c>
      <c r="I161" s="31" t="s">
        <v>1</v>
      </c>
      <c r="J161" s="31" t="s">
        <v>1</v>
      </c>
      <c r="K161" s="15"/>
    </row>
    <row r="162" spans="1:11" x14ac:dyDescent="0.2">
      <c r="A162" s="31" t="s">
        <v>1</v>
      </c>
      <c r="B162" s="31" t="s">
        <v>1</v>
      </c>
      <c r="C162" s="31" t="s">
        <v>1</v>
      </c>
      <c r="D162" s="31" t="s">
        <v>1</v>
      </c>
      <c r="E162" s="31" t="s">
        <v>1</v>
      </c>
      <c r="F162" s="31" t="s">
        <v>1</v>
      </c>
      <c r="G162" s="31" t="s">
        <v>1</v>
      </c>
      <c r="H162" s="31" t="s">
        <v>1</v>
      </c>
      <c r="I162" s="31" t="s">
        <v>1</v>
      </c>
      <c r="J162" s="31" t="s">
        <v>1</v>
      </c>
      <c r="K162" s="15"/>
    </row>
    <row r="163" spans="1:11" x14ac:dyDescent="0.2">
      <c r="A163" s="15" t="s">
        <v>1</v>
      </c>
      <c r="B163" s="15"/>
      <c r="C163" s="15"/>
      <c r="D163" s="15"/>
      <c r="E163" s="15"/>
      <c r="F163" s="15"/>
      <c r="G163" s="15"/>
      <c r="H163" s="15"/>
      <c r="I163" s="15"/>
      <c r="J163" s="15"/>
      <c r="K163" s="15"/>
    </row>
  </sheetData>
  <mergeCells count="12">
    <mergeCell ref="A147:J149"/>
    <mergeCell ref="A151:J154"/>
    <mergeCell ref="A156:J157"/>
    <mergeCell ref="A159:J162"/>
    <mergeCell ref="A6:E6"/>
    <mergeCell ref="F6:H6"/>
    <mergeCell ref="A1:L1"/>
    <mergeCell ref="A5:E5"/>
    <mergeCell ref="F5:H5"/>
    <mergeCell ref="A2:K2"/>
    <mergeCell ref="A4:E4"/>
    <mergeCell ref="F4:H4"/>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9C7FA-4733-4210-9081-3E02881FC58F}">
  <dimension ref="A1:K108"/>
  <sheetViews>
    <sheetView zoomScaleNormal="100" workbookViewId="0">
      <selection activeCell="A7" sqref="A7"/>
    </sheetView>
  </sheetViews>
  <sheetFormatPr defaultColWidth="9.140625" defaultRowHeight="12.75" x14ac:dyDescent="0.2"/>
  <cols>
    <col min="1" max="11" width="12" style="5" customWidth="1"/>
    <col min="12" max="16384" width="9.140625" style="5"/>
  </cols>
  <sheetData>
    <row r="1" spans="1:11" ht="12.6" customHeight="1" x14ac:dyDescent="0.2">
      <c r="A1" s="29" t="s">
        <v>0</v>
      </c>
      <c r="B1" s="25" t="s">
        <v>1</v>
      </c>
      <c r="C1" s="25" t="s">
        <v>1</v>
      </c>
      <c r="D1" s="25" t="s">
        <v>1</v>
      </c>
      <c r="E1" s="25" t="s">
        <v>1</v>
      </c>
      <c r="F1" s="25" t="s">
        <v>1</v>
      </c>
      <c r="G1" s="25" t="s">
        <v>1</v>
      </c>
      <c r="H1" s="25" t="s">
        <v>1</v>
      </c>
      <c r="I1" s="25" t="s">
        <v>1</v>
      </c>
      <c r="J1" s="25" t="s">
        <v>1</v>
      </c>
      <c r="K1" s="25" t="s">
        <v>1</v>
      </c>
    </row>
    <row r="2" spans="1:11" x14ac:dyDescent="0.2">
      <c r="A2" s="29" t="s">
        <v>1828</v>
      </c>
      <c r="B2" s="25" t="s">
        <v>1</v>
      </c>
      <c r="C2" s="25" t="s">
        <v>1</v>
      </c>
      <c r="D2" s="25" t="s">
        <v>1</v>
      </c>
      <c r="E2" s="25" t="s">
        <v>1</v>
      </c>
      <c r="F2" s="25" t="s">
        <v>1</v>
      </c>
      <c r="G2" s="25" t="s">
        <v>1</v>
      </c>
      <c r="H2" s="25" t="s">
        <v>1</v>
      </c>
      <c r="I2" s="25" t="s">
        <v>1</v>
      </c>
      <c r="J2" s="25" t="s">
        <v>1</v>
      </c>
      <c r="K2" s="25" t="s">
        <v>1</v>
      </c>
    </row>
    <row r="3" spans="1:11" x14ac:dyDescent="0.2">
      <c r="A3" s="15"/>
      <c r="B3" s="15"/>
      <c r="C3" s="15"/>
      <c r="D3" s="15"/>
      <c r="E3" s="15"/>
      <c r="F3" s="15"/>
      <c r="G3" s="15"/>
      <c r="H3" s="15"/>
      <c r="I3" s="15"/>
      <c r="J3" s="15"/>
      <c r="K3" s="15"/>
    </row>
    <row r="4" spans="1:11" ht="30" customHeight="1" x14ac:dyDescent="0.2">
      <c r="A4" s="26" t="s">
        <v>2883</v>
      </c>
      <c r="B4" s="27" t="s">
        <v>1</v>
      </c>
      <c r="C4" s="27" t="s">
        <v>1</v>
      </c>
      <c r="D4" s="27" t="s">
        <v>1</v>
      </c>
      <c r="E4" s="27" t="s">
        <v>1</v>
      </c>
      <c r="F4" s="36">
        <v>983</v>
      </c>
      <c r="G4" s="27" t="s">
        <v>1</v>
      </c>
      <c r="H4" s="27" t="s">
        <v>1</v>
      </c>
      <c r="I4" s="15"/>
      <c r="J4" s="15"/>
      <c r="K4" s="15"/>
    </row>
    <row r="5" spans="1:11" ht="30" customHeight="1" x14ac:dyDescent="0.2">
      <c r="A5" s="26" t="s">
        <v>2884</v>
      </c>
      <c r="B5" s="27" t="s">
        <v>1</v>
      </c>
      <c r="C5" s="27" t="s">
        <v>1</v>
      </c>
      <c r="D5" s="27" t="s">
        <v>1</v>
      </c>
      <c r="E5" s="27" t="s">
        <v>1</v>
      </c>
      <c r="F5" s="36">
        <v>87</v>
      </c>
      <c r="G5" s="27" t="s">
        <v>1</v>
      </c>
      <c r="H5" s="27" t="s">
        <v>1</v>
      </c>
      <c r="I5" s="15"/>
      <c r="J5" s="15"/>
      <c r="K5" s="15"/>
    </row>
    <row r="6" spans="1:11" ht="30" customHeight="1" x14ac:dyDescent="0.2">
      <c r="A6" s="26" t="s">
        <v>2885</v>
      </c>
      <c r="B6" s="27" t="s">
        <v>1</v>
      </c>
      <c r="C6" s="27" t="s">
        <v>1</v>
      </c>
      <c r="D6" s="27" t="s">
        <v>1</v>
      </c>
      <c r="E6" s="27" t="s">
        <v>1</v>
      </c>
      <c r="F6" s="36">
        <v>896</v>
      </c>
      <c r="G6" s="27" t="s">
        <v>1</v>
      </c>
      <c r="H6" s="27" t="s">
        <v>1</v>
      </c>
      <c r="I6" s="15"/>
      <c r="J6" s="15"/>
      <c r="K6" s="15"/>
    </row>
    <row r="7" spans="1:11" x14ac:dyDescent="0.2">
      <c r="A7" s="15"/>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19" t="s">
        <v>4</v>
      </c>
      <c r="B9" s="19" t="s">
        <v>5</v>
      </c>
      <c r="C9" s="19" t="s">
        <v>6</v>
      </c>
      <c r="D9" s="19" t="s">
        <v>7</v>
      </c>
      <c r="E9" s="17" t="s">
        <v>8</v>
      </c>
      <c r="F9" s="19" t="s">
        <v>9</v>
      </c>
      <c r="G9" s="19" t="s">
        <v>10</v>
      </c>
      <c r="H9" s="19" t="s">
        <v>11</v>
      </c>
      <c r="I9" s="19" t="s">
        <v>12</v>
      </c>
      <c r="J9" s="19" t="s">
        <v>13</v>
      </c>
      <c r="K9" s="15"/>
    </row>
    <row r="10" spans="1:11" x14ac:dyDescent="0.2">
      <c r="A10" s="18" t="s">
        <v>1829</v>
      </c>
      <c r="B10" s="18" t="s">
        <v>1830</v>
      </c>
      <c r="C10" s="18" t="s">
        <v>1831</v>
      </c>
      <c r="D10" s="18" t="s">
        <v>18</v>
      </c>
      <c r="E10" s="3">
        <v>226</v>
      </c>
      <c r="F10" s="21">
        <f>$F$6/$E$90</f>
        <v>0.13268177106471199</v>
      </c>
      <c r="G10" s="6">
        <f>ROUND(E10*F10, 0)</f>
        <v>30</v>
      </c>
      <c r="H10" s="6">
        <v>30</v>
      </c>
      <c r="I10" s="6">
        <v>30</v>
      </c>
      <c r="J10" s="18" t="s">
        <v>1832</v>
      </c>
      <c r="K10" s="15"/>
    </row>
    <row r="11" spans="1:11" x14ac:dyDescent="0.2">
      <c r="A11" s="18" t="s">
        <v>1829</v>
      </c>
      <c r="B11" s="18" t="s">
        <v>1830</v>
      </c>
      <c r="C11" s="18" t="s">
        <v>1831</v>
      </c>
      <c r="D11" s="18" t="s">
        <v>15</v>
      </c>
      <c r="E11" s="3">
        <v>242</v>
      </c>
      <c r="F11" s="21">
        <f t="shared" ref="F11:F74" si="0">$F$6/$E$90</f>
        <v>0.13268177106471199</v>
      </c>
      <c r="G11" s="6">
        <f t="shared" ref="G11:G74" si="1">ROUND(E11*F11, 0)</f>
        <v>32</v>
      </c>
      <c r="H11" s="6">
        <v>32</v>
      </c>
      <c r="I11" s="6">
        <v>32</v>
      </c>
      <c r="J11" s="18" t="s">
        <v>1833</v>
      </c>
      <c r="K11" s="15"/>
    </row>
    <row r="12" spans="1:11" x14ac:dyDescent="0.2">
      <c r="A12" s="18" t="s">
        <v>1829</v>
      </c>
      <c r="B12" s="18" t="s">
        <v>1830</v>
      </c>
      <c r="C12" s="18" t="s">
        <v>1831</v>
      </c>
      <c r="D12" s="18" t="s">
        <v>16</v>
      </c>
      <c r="E12" s="3">
        <v>246</v>
      </c>
      <c r="F12" s="21">
        <f t="shared" si="0"/>
        <v>0.13268177106471199</v>
      </c>
      <c r="G12" s="6">
        <f t="shared" si="1"/>
        <v>33</v>
      </c>
      <c r="H12" s="6">
        <v>33</v>
      </c>
      <c r="I12" s="6">
        <v>33</v>
      </c>
      <c r="J12" s="18" t="s">
        <v>1834</v>
      </c>
      <c r="K12" s="15"/>
    </row>
    <row r="13" spans="1:11" x14ac:dyDescent="0.2">
      <c r="A13" s="18" t="s">
        <v>1829</v>
      </c>
      <c r="B13" s="18" t="s">
        <v>1830</v>
      </c>
      <c r="C13" s="18" t="s">
        <v>1831</v>
      </c>
      <c r="D13" s="18" t="s">
        <v>1835</v>
      </c>
      <c r="E13" s="3">
        <v>0</v>
      </c>
      <c r="F13" s="21">
        <f t="shared" si="0"/>
        <v>0.13268177106471199</v>
      </c>
      <c r="G13" s="6">
        <f t="shared" si="1"/>
        <v>0</v>
      </c>
      <c r="H13" s="6">
        <v>0</v>
      </c>
      <c r="I13" s="6">
        <v>0</v>
      </c>
      <c r="J13" s="18" t="s">
        <v>1836</v>
      </c>
      <c r="K13" s="15"/>
    </row>
    <row r="14" spans="1:11" x14ac:dyDescent="0.2">
      <c r="A14" s="18" t="s">
        <v>1829</v>
      </c>
      <c r="B14" s="18" t="s">
        <v>1830</v>
      </c>
      <c r="C14" s="18" t="s">
        <v>1831</v>
      </c>
      <c r="D14" s="18" t="s">
        <v>1837</v>
      </c>
      <c r="E14" s="3">
        <v>0</v>
      </c>
      <c r="F14" s="21">
        <f t="shared" si="0"/>
        <v>0.13268177106471199</v>
      </c>
      <c r="G14" s="6">
        <f t="shared" si="1"/>
        <v>0</v>
      </c>
      <c r="H14" s="6">
        <v>0</v>
      </c>
      <c r="I14" s="6">
        <v>0</v>
      </c>
      <c r="J14" s="18" t="s">
        <v>1836</v>
      </c>
      <c r="K14" s="15"/>
    </row>
    <row r="15" spans="1:11" x14ac:dyDescent="0.2">
      <c r="A15" s="18" t="s">
        <v>1829</v>
      </c>
      <c r="B15" s="18" t="s">
        <v>1830</v>
      </c>
      <c r="C15" s="18" t="s">
        <v>1831</v>
      </c>
      <c r="D15" s="18" t="s">
        <v>1838</v>
      </c>
      <c r="E15" s="3">
        <v>0</v>
      </c>
      <c r="F15" s="21">
        <f t="shared" si="0"/>
        <v>0.13268177106471199</v>
      </c>
      <c r="G15" s="6">
        <f t="shared" si="1"/>
        <v>0</v>
      </c>
      <c r="H15" s="6">
        <v>0</v>
      </c>
      <c r="I15" s="6">
        <v>0</v>
      </c>
      <c r="J15" s="18" t="s">
        <v>1836</v>
      </c>
      <c r="K15" s="15"/>
    </row>
    <row r="16" spans="1:11" x14ac:dyDescent="0.2">
      <c r="A16" s="18" t="s">
        <v>1829</v>
      </c>
      <c r="B16" s="18" t="s">
        <v>1830</v>
      </c>
      <c r="C16" s="18" t="s">
        <v>1831</v>
      </c>
      <c r="D16" s="18" t="s">
        <v>1839</v>
      </c>
      <c r="E16" s="3">
        <v>0</v>
      </c>
      <c r="F16" s="21">
        <f t="shared" si="0"/>
        <v>0.13268177106471199</v>
      </c>
      <c r="G16" s="6">
        <f t="shared" si="1"/>
        <v>0</v>
      </c>
      <c r="H16" s="6">
        <v>0</v>
      </c>
      <c r="I16" s="6">
        <v>0</v>
      </c>
      <c r="J16" s="18" t="s">
        <v>1836</v>
      </c>
      <c r="K16" s="15"/>
    </row>
    <row r="17" spans="1:10" x14ac:dyDescent="0.2">
      <c r="A17" s="18" t="s">
        <v>1829</v>
      </c>
      <c r="B17" s="18" t="s">
        <v>1840</v>
      </c>
      <c r="C17" s="18" t="s">
        <v>1841</v>
      </c>
      <c r="D17" s="18" t="s">
        <v>18</v>
      </c>
      <c r="E17" s="3">
        <v>605</v>
      </c>
      <c r="F17" s="21">
        <f t="shared" si="0"/>
        <v>0.13268177106471199</v>
      </c>
      <c r="G17" s="6">
        <f t="shared" si="1"/>
        <v>80</v>
      </c>
      <c r="H17" s="6">
        <v>80</v>
      </c>
      <c r="I17" s="6">
        <v>80</v>
      </c>
      <c r="J17" s="18" t="s">
        <v>390</v>
      </c>
    </row>
    <row r="18" spans="1:10" x14ac:dyDescent="0.2">
      <c r="A18" s="18" t="s">
        <v>1829</v>
      </c>
      <c r="B18" s="18" t="s">
        <v>1842</v>
      </c>
      <c r="C18" s="18" t="s">
        <v>1843</v>
      </c>
      <c r="D18" s="18" t="s">
        <v>18</v>
      </c>
      <c r="E18" s="3">
        <v>1301</v>
      </c>
      <c r="F18" s="21">
        <f t="shared" si="0"/>
        <v>0.13268177106471199</v>
      </c>
      <c r="G18" s="6">
        <f t="shared" si="1"/>
        <v>173</v>
      </c>
      <c r="H18" s="6">
        <v>172</v>
      </c>
      <c r="I18" s="6">
        <v>172</v>
      </c>
      <c r="J18" s="18" t="s">
        <v>1844</v>
      </c>
    </row>
    <row r="19" spans="1:10" x14ac:dyDescent="0.2">
      <c r="A19" s="18" t="s">
        <v>1829</v>
      </c>
      <c r="B19" s="18" t="s">
        <v>1842</v>
      </c>
      <c r="C19" s="18" t="s">
        <v>1843</v>
      </c>
      <c r="D19" s="18" t="s">
        <v>15</v>
      </c>
      <c r="E19" s="3">
        <v>1220</v>
      </c>
      <c r="F19" s="21">
        <f t="shared" si="0"/>
        <v>0.13268177106471199</v>
      </c>
      <c r="G19" s="6">
        <f t="shared" si="1"/>
        <v>162</v>
      </c>
      <c r="H19" s="6">
        <v>162</v>
      </c>
      <c r="I19" s="6">
        <v>162</v>
      </c>
      <c r="J19" s="18" t="s">
        <v>229</v>
      </c>
    </row>
    <row r="20" spans="1:10" x14ac:dyDescent="0.2">
      <c r="A20" s="18" t="s">
        <v>1829</v>
      </c>
      <c r="B20" s="18" t="s">
        <v>1845</v>
      </c>
      <c r="C20" s="18" t="s">
        <v>1846</v>
      </c>
      <c r="D20" s="18" t="s">
        <v>18</v>
      </c>
      <c r="E20" s="3">
        <v>250</v>
      </c>
      <c r="F20" s="21">
        <f t="shared" si="0"/>
        <v>0.13268177106471199</v>
      </c>
      <c r="G20" s="6">
        <f t="shared" si="1"/>
        <v>33</v>
      </c>
      <c r="H20" s="6">
        <v>33</v>
      </c>
      <c r="I20" s="6">
        <v>33</v>
      </c>
      <c r="J20" s="18" t="s">
        <v>1847</v>
      </c>
    </row>
    <row r="21" spans="1:10" x14ac:dyDescent="0.2">
      <c r="A21" s="18" t="s">
        <v>1829</v>
      </c>
      <c r="B21" s="18" t="s">
        <v>1845</v>
      </c>
      <c r="C21" s="18" t="s">
        <v>1846</v>
      </c>
      <c r="D21" s="18" t="s">
        <v>15</v>
      </c>
      <c r="E21" s="3">
        <v>247</v>
      </c>
      <c r="F21" s="21">
        <f t="shared" si="0"/>
        <v>0.13268177106471199</v>
      </c>
      <c r="G21" s="6">
        <f t="shared" si="1"/>
        <v>33</v>
      </c>
      <c r="H21" s="6">
        <v>33</v>
      </c>
      <c r="I21" s="6">
        <v>33</v>
      </c>
      <c r="J21" s="18" t="s">
        <v>1848</v>
      </c>
    </row>
    <row r="22" spans="1:10" x14ac:dyDescent="0.2">
      <c r="A22" s="18" t="s">
        <v>1829</v>
      </c>
      <c r="B22" s="18" t="s">
        <v>1845</v>
      </c>
      <c r="C22" s="18" t="s">
        <v>1846</v>
      </c>
      <c r="D22" s="18" t="s">
        <v>16</v>
      </c>
      <c r="E22" s="3">
        <v>264</v>
      </c>
      <c r="F22" s="21">
        <f t="shared" si="0"/>
        <v>0.13268177106471199</v>
      </c>
      <c r="G22" s="6">
        <f t="shared" si="1"/>
        <v>35</v>
      </c>
      <c r="H22" s="6">
        <v>35</v>
      </c>
      <c r="I22" s="6">
        <v>35</v>
      </c>
      <c r="J22" s="18" t="s">
        <v>1849</v>
      </c>
    </row>
    <row r="23" spans="1:10" x14ac:dyDescent="0.2">
      <c r="A23" s="18" t="s">
        <v>1829</v>
      </c>
      <c r="B23" s="18" t="s">
        <v>1845</v>
      </c>
      <c r="C23" s="18" t="s">
        <v>1846</v>
      </c>
      <c r="D23" s="18" t="s">
        <v>23</v>
      </c>
      <c r="E23" s="3">
        <v>280</v>
      </c>
      <c r="F23" s="21">
        <f t="shared" si="0"/>
        <v>0.13268177106471199</v>
      </c>
      <c r="G23" s="6">
        <f t="shared" si="1"/>
        <v>37</v>
      </c>
      <c r="H23" s="6">
        <v>37</v>
      </c>
      <c r="I23" s="6">
        <v>37</v>
      </c>
      <c r="J23" s="18" t="s">
        <v>1850</v>
      </c>
    </row>
    <row r="24" spans="1:10" x14ac:dyDescent="0.2">
      <c r="A24" s="18" t="s">
        <v>1829</v>
      </c>
      <c r="B24" s="18" t="s">
        <v>1845</v>
      </c>
      <c r="C24" s="18" t="s">
        <v>1846</v>
      </c>
      <c r="D24" s="18" t="s">
        <v>1851</v>
      </c>
      <c r="E24" s="3">
        <v>1</v>
      </c>
      <c r="F24" s="21">
        <f t="shared" si="0"/>
        <v>0.13268177106471199</v>
      </c>
      <c r="G24" s="6">
        <f t="shared" si="1"/>
        <v>0</v>
      </c>
      <c r="H24" s="6">
        <v>0</v>
      </c>
      <c r="I24" s="6">
        <v>0</v>
      </c>
      <c r="J24" s="18" t="s">
        <v>1852</v>
      </c>
    </row>
    <row r="25" spans="1:10" x14ac:dyDescent="0.2">
      <c r="A25" s="18" t="s">
        <v>1829</v>
      </c>
      <c r="B25" s="18" t="s">
        <v>1845</v>
      </c>
      <c r="C25" s="18" t="s">
        <v>1846</v>
      </c>
      <c r="D25" s="18" t="s">
        <v>1853</v>
      </c>
      <c r="E25" s="3">
        <v>2</v>
      </c>
      <c r="F25" s="21">
        <f t="shared" si="0"/>
        <v>0.13268177106471199</v>
      </c>
      <c r="G25" s="6">
        <f t="shared" si="1"/>
        <v>0</v>
      </c>
      <c r="H25" s="6">
        <v>0</v>
      </c>
      <c r="I25" s="6">
        <v>0</v>
      </c>
      <c r="J25" s="18" t="s">
        <v>1852</v>
      </c>
    </row>
    <row r="26" spans="1:10" x14ac:dyDescent="0.2">
      <c r="A26" s="18" t="s">
        <v>1829</v>
      </c>
      <c r="B26" s="18" t="s">
        <v>1845</v>
      </c>
      <c r="C26" s="18" t="s">
        <v>1846</v>
      </c>
      <c r="D26" s="18" t="s">
        <v>1854</v>
      </c>
      <c r="E26" s="3">
        <v>2</v>
      </c>
      <c r="F26" s="21">
        <f t="shared" si="0"/>
        <v>0.13268177106471199</v>
      </c>
      <c r="G26" s="6">
        <f t="shared" si="1"/>
        <v>0</v>
      </c>
      <c r="H26" s="6">
        <v>0</v>
      </c>
      <c r="I26" s="6">
        <v>0</v>
      </c>
      <c r="J26" s="18" t="s">
        <v>1852</v>
      </c>
    </row>
    <row r="27" spans="1:10" x14ac:dyDescent="0.2">
      <c r="A27" s="18" t="s">
        <v>1829</v>
      </c>
      <c r="B27" s="18" t="s">
        <v>1845</v>
      </c>
      <c r="C27" s="18" t="s">
        <v>1846</v>
      </c>
      <c r="D27" s="18" t="s">
        <v>1855</v>
      </c>
      <c r="E27" s="3">
        <v>2</v>
      </c>
      <c r="F27" s="21">
        <f t="shared" si="0"/>
        <v>0.13268177106471199</v>
      </c>
      <c r="G27" s="6">
        <f t="shared" si="1"/>
        <v>0</v>
      </c>
      <c r="H27" s="6">
        <v>0</v>
      </c>
      <c r="I27" s="6">
        <v>0</v>
      </c>
      <c r="J27" s="18" t="s">
        <v>1852</v>
      </c>
    </row>
    <row r="28" spans="1:10" x14ac:dyDescent="0.2">
      <c r="A28" s="18" t="s">
        <v>1829</v>
      </c>
      <c r="B28" s="18" t="s">
        <v>1845</v>
      </c>
      <c r="C28" s="18" t="s">
        <v>1846</v>
      </c>
      <c r="D28" s="18" t="s">
        <v>1856</v>
      </c>
      <c r="E28" s="3">
        <v>3</v>
      </c>
      <c r="F28" s="21">
        <f t="shared" si="0"/>
        <v>0.13268177106471199</v>
      </c>
      <c r="G28" s="6">
        <f t="shared" si="1"/>
        <v>0</v>
      </c>
      <c r="H28" s="6">
        <v>0</v>
      </c>
      <c r="I28" s="6">
        <v>0</v>
      </c>
      <c r="J28" s="18" t="s">
        <v>1857</v>
      </c>
    </row>
    <row r="29" spans="1:10" x14ac:dyDescent="0.2">
      <c r="A29" s="18" t="s">
        <v>1829</v>
      </c>
      <c r="B29" s="18" t="s">
        <v>1845</v>
      </c>
      <c r="C29" s="18" t="s">
        <v>1846</v>
      </c>
      <c r="D29" s="18" t="s">
        <v>1858</v>
      </c>
      <c r="E29" s="3">
        <v>2</v>
      </c>
      <c r="F29" s="21">
        <f t="shared" si="0"/>
        <v>0.13268177106471199</v>
      </c>
      <c r="G29" s="6">
        <f t="shared" si="1"/>
        <v>0</v>
      </c>
      <c r="H29" s="6">
        <v>0</v>
      </c>
      <c r="I29" s="6">
        <v>0</v>
      </c>
      <c r="J29" s="18" t="s">
        <v>1859</v>
      </c>
    </row>
    <row r="30" spans="1:10" x14ac:dyDescent="0.2">
      <c r="A30" s="18" t="s">
        <v>1829</v>
      </c>
      <c r="B30" s="18" t="s">
        <v>1845</v>
      </c>
      <c r="C30" s="18" t="s">
        <v>1846</v>
      </c>
      <c r="D30" s="18" t="s">
        <v>1860</v>
      </c>
      <c r="E30" s="3">
        <v>3</v>
      </c>
      <c r="F30" s="21">
        <f t="shared" si="0"/>
        <v>0.13268177106471199</v>
      </c>
      <c r="G30" s="6">
        <f t="shared" si="1"/>
        <v>0</v>
      </c>
      <c r="H30" s="6">
        <v>0</v>
      </c>
      <c r="I30" s="6">
        <v>0</v>
      </c>
      <c r="J30" s="18" t="s">
        <v>1031</v>
      </c>
    </row>
    <row r="31" spans="1:10" x14ac:dyDescent="0.2">
      <c r="A31" s="18" t="s">
        <v>1829</v>
      </c>
      <c r="B31" s="18" t="s">
        <v>1845</v>
      </c>
      <c r="C31" s="18" t="s">
        <v>1846</v>
      </c>
      <c r="D31" s="18" t="s">
        <v>1861</v>
      </c>
      <c r="E31" s="3">
        <v>3</v>
      </c>
      <c r="F31" s="21">
        <f t="shared" si="0"/>
        <v>0.13268177106471199</v>
      </c>
      <c r="G31" s="6">
        <f t="shared" si="1"/>
        <v>0</v>
      </c>
      <c r="H31" s="6">
        <v>0</v>
      </c>
      <c r="I31" s="6">
        <v>0</v>
      </c>
      <c r="J31" s="18" t="s">
        <v>1862</v>
      </c>
    </row>
    <row r="32" spans="1:10" x14ac:dyDescent="0.2">
      <c r="A32" s="18" t="s">
        <v>1829</v>
      </c>
      <c r="B32" s="18" t="s">
        <v>1863</v>
      </c>
      <c r="C32" s="18" t="s">
        <v>1864</v>
      </c>
      <c r="D32" s="18" t="s">
        <v>1865</v>
      </c>
      <c r="E32" s="3">
        <v>33</v>
      </c>
      <c r="F32" s="21">
        <f t="shared" si="0"/>
        <v>0.13268177106471199</v>
      </c>
      <c r="G32" s="6">
        <f t="shared" si="1"/>
        <v>4</v>
      </c>
      <c r="H32" s="6">
        <v>4</v>
      </c>
      <c r="I32" s="6">
        <v>4</v>
      </c>
      <c r="J32" s="18" t="s">
        <v>1866</v>
      </c>
    </row>
    <row r="33" spans="1:10" x14ac:dyDescent="0.2">
      <c r="A33" s="18" t="s">
        <v>1829</v>
      </c>
      <c r="B33" s="18" t="s">
        <v>1863</v>
      </c>
      <c r="C33" s="18" t="s">
        <v>1864</v>
      </c>
      <c r="D33" s="18" t="s">
        <v>1867</v>
      </c>
      <c r="E33" s="3">
        <v>33</v>
      </c>
      <c r="F33" s="21">
        <f t="shared" si="0"/>
        <v>0.13268177106471199</v>
      </c>
      <c r="G33" s="6">
        <f t="shared" si="1"/>
        <v>4</v>
      </c>
      <c r="H33" s="6">
        <v>4</v>
      </c>
      <c r="I33" s="6">
        <v>4</v>
      </c>
      <c r="J33" s="18" t="s">
        <v>1868</v>
      </c>
    </row>
    <row r="34" spans="1:10" x14ac:dyDescent="0.2">
      <c r="A34" s="18" t="s">
        <v>1829</v>
      </c>
      <c r="B34" s="18" t="s">
        <v>1863</v>
      </c>
      <c r="C34" s="18" t="s">
        <v>1864</v>
      </c>
      <c r="D34" s="18" t="s">
        <v>1869</v>
      </c>
      <c r="E34" s="3">
        <v>30</v>
      </c>
      <c r="F34" s="21">
        <f t="shared" si="0"/>
        <v>0.13268177106471199</v>
      </c>
      <c r="G34" s="6">
        <f t="shared" si="1"/>
        <v>4</v>
      </c>
      <c r="H34" s="6">
        <v>4</v>
      </c>
      <c r="I34" s="6">
        <v>4</v>
      </c>
      <c r="J34" s="18" t="s">
        <v>1870</v>
      </c>
    </row>
    <row r="35" spans="1:10" x14ac:dyDescent="0.2">
      <c r="A35" s="18" t="s">
        <v>1829</v>
      </c>
      <c r="B35" s="18" t="s">
        <v>1871</v>
      </c>
      <c r="C35" s="18" t="s">
        <v>1872</v>
      </c>
      <c r="D35" s="18" t="s">
        <v>18</v>
      </c>
      <c r="E35" s="3">
        <v>110</v>
      </c>
      <c r="F35" s="21">
        <f t="shared" si="0"/>
        <v>0.13268177106471199</v>
      </c>
      <c r="G35" s="6">
        <f t="shared" si="1"/>
        <v>15</v>
      </c>
      <c r="H35" s="6">
        <v>15</v>
      </c>
      <c r="I35" s="6">
        <v>15</v>
      </c>
      <c r="J35" s="18" t="s">
        <v>1873</v>
      </c>
    </row>
    <row r="36" spans="1:10" x14ac:dyDescent="0.2">
      <c r="A36" s="18" t="s">
        <v>1829</v>
      </c>
      <c r="B36" s="18" t="s">
        <v>1871</v>
      </c>
      <c r="C36" s="18" t="s">
        <v>1872</v>
      </c>
      <c r="D36" s="18" t="s">
        <v>15</v>
      </c>
      <c r="E36" s="3">
        <v>115</v>
      </c>
      <c r="F36" s="21">
        <f t="shared" si="0"/>
        <v>0.13268177106471199</v>
      </c>
      <c r="G36" s="6">
        <f t="shared" si="1"/>
        <v>15</v>
      </c>
      <c r="H36" s="6">
        <v>15</v>
      </c>
      <c r="I36" s="6">
        <v>15</v>
      </c>
      <c r="J36" s="18" t="s">
        <v>1874</v>
      </c>
    </row>
    <row r="37" spans="1:10" x14ac:dyDescent="0.2">
      <c r="A37" s="18" t="s">
        <v>1829</v>
      </c>
      <c r="B37" s="18" t="s">
        <v>1871</v>
      </c>
      <c r="C37" s="18" t="s">
        <v>1872</v>
      </c>
      <c r="D37" s="18" t="s">
        <v>16</v>
      </c>
      <c r="E37" s="3">
        <v>114</v>
      </c>
      <c r="F37" s="21">
        <f t="shared" si="0"/>
        <v>0.13268177106471199</v>
      </c>
      <c r="G37" s="6">
        <f t="shared" si="1"/>
        <v>15</v>
      </c>
      <c r="H37" s="6">
        <v>15</v>
      </c>
      <c r="I37" s="6">
        <v>15</v>
      </c>
      <c r="J37" s="18" t="s">
        <v>1875</v>
      </c>
    </row>
    <row r="38" spans="1:10" x14ac:dyDescent="0.2">
      <c r="A38" s="18" t="s">
        <v>1829</v>
      </c>
      <c r="B38" s="18" t="s">
        <v>1871</v>
      </c>
      <c r="C38" s="18" t="s">
        <v>1872</v>
      </c>
      <c r="D38" s="18" t="s">
        <v>23</v>
      </c>
      <c r="E38" s="3">
        <v>121</v>
      </c>
      <c r="F38" s="21">
        <f t="shared" si="0"/>
        <v>0.13268177106471199</v>
      </c>
      <c r="G38" s="6">
        <f t="shared" si="1"/>
        <v>16</v>
      </c>
      <c r="H38" s="6">
        <v>16</v>
      </c>
      <c r="I38" s="6">
        <v>16</v>
      </c>
      <c r="J38" s="18" t="s">
        <v>1876</v>
      </c>
    </row>
    <row r="39" spans="1:10" x14ac:dyDescent="0.2">
      <c r="A39" s="18" t="s">
        <v>1829</v>
      </c>
      <c r="B39" s="18" t="s">
        <v>1871</v>
      </c>
      <c r="C39" s="18" t="s">
        <v>1872</v>
      </c>
      <c r="D39" s="18" t="s">
        <v>1877</v>
      </c>
      <c r="E39" s="3">
        <v>1</v>
      </c>
      <c r="F39" s="21">
        <f t="shared" si="0"/>
        <v>0.13268177106471199</v>
      </c>
      <c r="G39" s="6">
        <f t="shared" si="1"/>
        <v>0</v>
      </c>
      <c r="H39" s="6">
        <v>0</v>
      </c>
      <c r="I39" s="6">
        <v>0</v>
      </c>
      <c r="J39" s="18" t="s">
        <v>1878</v>
      </c>
    </row>
    <row r="40" spans="1:10" x14ac:dyDescent="0.2">
      <c r="A40" s="18" t="s">
        <v>1829</v>
      </c>
      <c r="B40" s="18" t="s">
        <v>1871</v>
      </c>
      <c r="C40" s="18" t="s">
        <v>1872</v>
      </c>
      <c r="D40" s="18" t="s">
        <v>1879</v>
      </c>
      <c r="E40" s="3">
        <v>1</v>
      </c>
      <c r="F40" s="21">
        <f t="shared" si="0"/>
        <v>0.13268177106471199</v>
      </c>
      <c r="G40" s="6">
        <f t="shared" si="1"/>
        <v>0</v>
      </c>
      <c r="H40" s="6">
        <v>0</v>
      </c>
      <c r="I40" s="6">
        <v>0</v>
      </c>
      <c r="J40" s="18" t="s">
        <v>1880</v>
      </c>
    </row>
    <row r="41" spans="1:10" x14ac:dyDescent="0.2">
      <c r="A41" s="18" t="s">
        <v>1829</v>
      </c>
      <c r="B41" s="18" t="s">
        <v>1871</v>
      </c>
      <c r="C41" s="18" t="s">
        <v>1872</v>
      </c>
      <c r="D41" s="18" t="s">
        <v>1881</v>
      </c>
      <c r="E41" s="3">
        <v>1</v>
      </c>
      <c r="F41" s="21">
        <f t="shared" si="0"/>
        <v>0.13268177106471199</v>
      </c>
      <c r="G41" s="6">
        <f t="shared" si="1"/>
        <v>0</v>
      </c>
      <c r="H41" s="6">
        <v>0</v>
      </c>
      <c r="I41" s="6">
        <v>0</v>
      </c>
      <c r="J41" s="18" t="s">
        <v>793</v>
      </c>
    </row>
    <row r="42" spans="1:10" x14ac:dyDescent="0.2">
      <c r="A42" s="18" t="s">
        <v>1829</v>
      </c>
      <c r="B42" s="18" t="s">
        <v>1871</v>
      </c>
      <c r="C42" s="18" t="s">
        <v>1872</v>
      </c>
      <c r="D42" s="18" t="s">
        <v>1882</v>
      </c>
      <c r="E42" s="3">
        <v>1</v>
      </c>
      <c r="F42" s="21">
        <f t="shared" si="0"/>
        <v>0.13268177106471199</v>
      </c>
      <c r="G42" s="6">
        <f t="shared" si="1"/>
        <v>0</v>
      </c>
      <c r="H42" s="6">
        <v>0</v>
      </c>
      <c r="I42" s="6">
        <v>0</v>
      </c>
      <c r="J42" s="18" t="s">
        <v>793</v>
      </c>
    </row>
    <row r="43" spans="1:10" x14ac:dyDescent="0.2">
      <c r="A43" s="18" t="s">
        <v>1829</v>
      </c>
      <c r="B43" s="18" t="s">
        <v>1871</v>
      </c>
      <c r="C43" s="18" t="s">
        <v>1872</v>
      </c>
      <c r="D43" s="18" t="s">
        <v>1883</v>
      </c>
      <c r="E43" s="3">
        <v>1</v>
      </c>
      <c r="F43" s="21">
        <f t="shared" si="0"/>
        <v>0.13268177106471199</v>
      </c>
      <c r="G43" s="6">
        <f t="shared" si="1"/>
        <v>0</v>
      </c>
      <c r="H43" s="6">
        <v>0</v>
      </c>
      <c r="I43" s="6">
        <v>0</v>
      </c>
      <c r="J43" s="18" t="s">
        <v>793</v>
      </c>
    </row>
    <row r="44" spans="1:10" x14ac:dyDescent="0.2">
      <c r="A44" s="18" t="s">
        <v>1829</v>
      </c>
      <c r="B44" s="18" t="s">
        <v>1871</v>
      </c>
      <c r="C44" s="18" t="s">
        <v>1872</v>
      </c>
      <c r="D44" s="18" t="s">
        <v>1884</v>
      </c>
      <c r="E44" s="3">
        <v>1</v>
      </c>
      <c r="F44" s="21">
        <f t="shared" si="0"/>
        <v>0.13268177106471199</v>
      </c>
      <c r="G44" s="6">
        <f t="shared" si="1"/>
        <v>0</v>
      </c>
      <c r="H44" s="6">
        <v>0</v>
      </c>
      <c r="I44" s="6">
        <v>0</v>
      </c>
      <c r="J44" s="18" t="s">
        <v>793</v>
      </c>
    </row>
    <row r="45" spans="1:10" x14ac:dyDescent="0.2">
      <c r="A45" s="18" t="s">
        <v>1829</v>
      </c>
      <c r="B45" s="18" t="s">
        <v>1871</v>
      </c>
      <c r="C45" s="18" t="s">
        <v>1872</v>
      </c>
      <c r="D45" s="18" t="s">
        <v>1885</v>
      </c>
      <c r="E45" s="3">
        <v>1</v>
      </c>
      <c r="F45" s="21">
        <f t="shared" si="0"/>
        <v>0.13268177106471199</v>
      </c>
      <c r="G45" s="6">
        <f t="shared" si="1"/>
        <v>0</v>
      </c>
      <c r="H45" s="6">
        <v>0</v>
      </c>
      <c r="I45" s="6">
        <v>0</v>
      </c>
      <c r="J45" s="18" t="s">
        <v>793</v>
      </c>
    </row>
    <row r="46" spans="1:10" x14ac:dyDescent="0.2">
      <c r="A46" s="18" t="s">
        <v>1829</v>
      </c>
      <c r="B46" s="18" t="s">
        <v>1871</v>
      </c>
      <c r="C46" s="18" t="s">
        <v>1872</v>
      </c>
      <c r="D46" s="18" t="s">
        <v>1886</v>
      </c>
      <c r="E46" s="3">
        <v>1</v>
      </c>
      <c r="F46" s="21">
        <f t="shared" si="0"/>
        <v>0.13268177106471199</v>
      </c>
      <c r="G46" s="6">
        <f t="shared" si="1"/>
        <v>0</v>
      </c>
      <c r="H46" s="6">
        <v>0</v>
      </c>
      <c r="I46" s="6">
        <v>0</v>
      </c>
      <c r="J46" s="18" t="s">
        <v>793</v>
      </c>
    </row>
    <row r="47" spans="1:10" x14ac:dyDescent="0.2">
      <c r="A47" s="18" t="s">
        <v>1829</v>
      </c>
      <c r="B47" s="18" t="s">
        <v>1871</v>
      </c>
      <c r="C47" s="18" t="s">
        <v>1872</v>
      </c>
      <c r="D47" s="18" t="s">
        <v>1887</v>
      </c>
      <c r="E47" s="3">
        <v>5</v>
      </c>
      <c r="F47" s="21">
        <f t="shared" si="0"/>
        <v>0.13268177106471199</v>
      </c>
      <c r="G47" s="6">
        <f t="shared" si="1"/>
        <v>1</v>
      </c>
      <c r="H47" s="6">
        <v>1</v>
      </c>
      <c r="I47" s="6">
        <v>1</v>
      </c>
      <c r="J47" s="18" t="s">
        <v>1888</v>
      </c>
    </row>
    <row r="48" spans="1:10" x14ac:dyDescent="0.2">
      <c r="A48" s="18" t="s">
        <v>1829</v>
      </c>
      <c r="B48" s="18" t="s">
        <v>1871</v>
      </c>
      <c r="C48" s="18" t="s">
        <v>1872</v>
      </c>
      <c r="D48" s="18" t="s">
        <v>1889</v>
      </c>
      <c r="E48" s="3">
        <v>5</v>
      </c>
      <c r="F48" s="21">
        <f t="shared" si="0"/>
        <v>0.13268177106471199</v>
      </c>
      <c r="G48" s="6">
        <f t="shared" si="1"/>
        <v>1</v>
      </c>
      <c r="H48" s="6">
        <v>1</v>
      </c>
      <c r="I48" s="6">
        <v>1</v>
      </c>
      <c r="J48" s="18" t="s">
        <v>1890</v>
      </c>
    </row>
    <row r="49" spans="1:10" x14ac:dyDescent="0.2">
      <c r="A49" s="18" t="s">
        <v>1829</v>
      </c>
      <c r="B49" s="18" t="s">
        <v>1871</v>
      </c>
      <c r="C49" s="18" t="s">
        <v>1872</v>
      </c>
      <c r="D49" s="18" t="s">
        <v>1891</v>
      </c>
      <c r="E49" s="3">
        <v>4</v>
      </c>
      <c r="F49" s="21">
        <f t="shared" si="0"/>
        <v>0.13268177106471199</v>
      </c>
      <c r="G49" s="6">
        <f t="shared" si="1"/>
        <v>1</v>
      </c>
      <c r="H49" s="6">
        <v>1</v>
      </c>
      <c r="I49" s="6">
        <v>1</v>
      </c>
      <c r="J49" s="18" t="s">
        <v>1892</v>
      </c>
    </row>
    <row r="50" spans="1:10" x14ac:dyDescent="0.2">
      <c r="A50" s="18" t="s">
        <v>1829</v>
      </c>
      <c r="B50" s="18" t="s">
        <v>1871</v>
      </c>
      <c r="C50" s="18" t="s">
        <v>1872</v>
      </c>
      <c r="D50" s="18" t="s">
        <v>1893</v>
      </c>
      <c r="E50" s="3">
        <v>1</v>
      </c>
      <c r="F50" s="21">
        <f t="shared" si="0"/>
        <v>0.13268177106471199</v>
      </c>
      <c r="G50" s="6">
        <f t="shared" si="1"/>
        <v>0</v>
      </c>
      <c r="H50" s="6">
        <v>0</v>
      </c>
      <c r="I50" s="6">
        <v>0</v>
      </c>
      <c r="J50" s="18" t="s">
        <v>1878</v>
      </c>
    </row>
    <row r="51" spans="1:10" x14ac:dyDescent="0.2">
      <c r="A51" s="18" t="s">
        <v>1829</v>
      </c>
      <c r="B51" s="18" t="s">
        <v>1871</v>
      </c>
      <c r="C51" s="18" t="s">
        <v>1872</v>
      </c>
      <c r="D51" s="18" t="s">
        <v>1894</v>
      </c>
      <c r="E51" s="3">
        <v>5</v>
      </c>
      <c r="F51" s="21">
        <f t="shared" si="0"/>
        <v>0.13268177106471199</v>
      </c>
      <c r="G51" s="6">
        <f t="shared" si="1"/>
        <v>1</v>
      </c>
      <c r="H51" s="6">
        <v>1</v>
      </c>
      <c r="I51" s="6">
        <v>1</v>
      </c>
      <c r="J51" s="18" t="s">
        <v>247</v>
      </c>
    </row>
    <row r="52" spans="1:10" x14ac:dyDescent="0.2">
      <c r="A52" s="18" t="s">
        <v>1829</v>
      </c>
      <c r="B52" s="18" t="s">
        <v>1871</v>
      </c>
      <c r="C52" s="18" t="s">
        <v>1872</v>
      </c>
      <c r="D52" s="18" t="s">
        <v>1895</v>
      </c>
      <c r="E52" s="3">
        <v>0</v>
      </c>
      <c r="F52" s="21">
        <f t="shared" si="0"/>
        <v>0.13268177106471199</v>
      </c>
      <c r="G52" s="6">
        <f t="shared" si="1"/>
        <v>0</v>
      </c>
      <c r="H52" s="6">
        <v>0</v>
      </c>
      <c r="I52" s="6">
        <v>0</v>
      </c>
      <c r="J52" s="18" t="s">
        <v>1878</v>
      </c>
    </row>
    <row r="53" spans="1:10" x14ac:dyDescent="0.2">
      <c r="A53" s="18" t="s">
        <v>1829</v>
      </c>
      <c r="B53" s="18" t="s">
        <v>1871</v>
      </c>
      <c r="C53" s="18" t="s">
        <v>1872</v>
      </c>
      <c r="D53" s="18" t="s">
        <v>1896</v>
      </c>
      <c r="E53" s="3">
        <v>1</v>
      </c>
      <c r="F53" s="21">
        <f t="shared" si="0"/>
        <v>0.13268177106471199</v>
      </c>
      <c r="G53" s="6">
        <f t="shared" si="1"/>
        <v>0</v>
      </c>
      <c r="H53" s="6">
        <v>0</v>
      </c>
      <c r="I53" s="6">
        <v>0</v>
      </c>
      <c r="J53" s="18" t="s">
        <v>1897</v>
      </c>
    </row>
    <row r="54" spans="1:10" x14ac:dyDescent="0.2">
      <c r="A54" s="18" t="s">
        <v>1829</v>
      </c>
      <c r="B54" s="18" t="s">
        <v>1871</v>
      </c>
      <c r="C54" s="18" t="s">
        <v>1872</v>
      </c>
      <c r="D54" s="18" t="s">
        <v>1898</v>
      </c>
      <c r="E54" s="3">
        <v>1</v>
      </c>
      <c r="F54" s="21">
        <f t="shared" si="0"/>
        <v>0.13268177106471199</v>
      </c>
      <c r="G54" s="6">
        <f t="shared" si="1"/>
        <v>0</v>
      </c>
      <c r="H54" s="6">
        <v>0</v>
      </c>
      <c r="I54" s="6">
        <v>0</v>
      </c>
      <c r="J54" s="18" t="s">
        <v>1878</v>
      </c>
    </row>
    <row r="55" spans="1:10" x14ac:dyDescent="0.2">
      <c r="A55" s="18" t="s">
        <v>1829</v>
      </c>
      <c r="B55" s="18" t="s">
        <v>1871</v>
      </c>
      <c r="C55" s="18" t="s">
        <v>1872</v>
      </c>
      <c r="D55" s="18" t="s">
        <v>1899</v>
      </c>
      <c r="E55" s="3">
        <v>0</v>
      </c>
      <c r="F55" s="21">
        <f t="shared" si="0"/>
        <v>0.13268177106471199</v>
      </c>
      <c r="G55" s="6">
        <f t="shared" si="1"/>
        <v>0</v>
      </c>
      <c r="H55" s="6">
        <v>0</v>
      </c>
      <c r="I55" s="6">
        <v>0</v>
      </c>
      <c r="J55" s="18" t="s">
        <v>1880</v>
      </c>
    </row>
    <row r="56" spans="1:10" x14ac:dyDescent="0.2">
      <c r="A56" s="18" t="s">
        <v>1829</v>
      </c>
      <c r="B56" s="18" t="s">
        <v>1871</v>
      </c>
      <c r="C56" s="18" t="s">
        <v>1872</v>
      </c>
      <c r="D56" s="18" t="s">
        <v>1900</v>
      </c>
      <c r="E56" s="3">
        <v>0</v>
      </c>
      <c r="F56" s="21">
        <f t="shared" si="0"/>
        <v>0.13268177106471199</v>
      </c>
      <c r="G56" s="6">
        <f t="shared" si="1"/>
        <v>0</v>
      </c>
      <c r="H56" s="6">
        <v>0</v>
      </c>
      <c r="I56" s="6">
        <v>0</v>
      </c>
      <c r="J56" s="18" t="s">
        <v>1880</v>
      </c>
    </row>
    <row r="57" spans="1:10" x14ac:dyDescent="0.2">
      <c r="A57" s="18" t="s">
        <v>1829</v>
      </c>
      <c r="B57" s="18" t="s">
        <v>1871</v>
      </c>
      <c r="C57" s="18" t="s">
        <v>1872</v>
      </c>
      <c r="D57" s="18" t="s">
        <v>1901</v>
      </c>
      <c r="E57" s="3">
        <v>0</v>
      </c>
      <c r="F57" s="21">
        <f t="shared" si="0"/>
        <v>0.13268177106471199</v>
      </c>
      <c r="G57" s="6">
        <f t="shared" si="1"/>
        <v>0</v>
      </c>
      <c r="H57" s="6">
        <v>0</v>
      </c>
      <c r="I57" s="6">
        <v>0</v>
      </c>
      <c r="J57" s="18" t="s">
        <v>1897</v>
      </c>
    </row>
    <row r="58" spans="1:10" x14ac:dyDescent="0.2">
      <c r="A58" s="18" t="s">
        <v>1829</v>
      </c>
      <c r="B58" s="18" t="s">
        <v>1871</v>
      </c>
      <c r="C58" s="18" t="s">
        <v>1872</v>
      </c>
      <c r="D58" s="18" t="s">
        <v>1902</v>
      </c>
      <c r="E58" s="3">
        <v>0</v>
      </c>
      <c r="F58" s="21">
        <f t="shared" si="0"/>
        <v>0.13268177106471199</v>
      </c>
      <c r="G58" s="6">
        <f t="shared" si="1"/>
        <v>0</v>
      </c>
      <c r="H58" s="6">
        <v>0</v>
      </c>
      <c r="I58" s="6">
        <v>0</v>
      </c>
      <c r="J58" s="18" t="s">
        <v>1880</v>
      </c>
    </row>
    <row r="59" spans="1:10" x14ac:dyDescent="0.2">
      <c r="A59" s="18" t="s">
        <v>1829</v>
      </c>
      <c r="B59" s="18" t="s">
        <v>1903</v>
      </c>
      <c r="C59" s="18" t="s">
        <v>1904</v>
      </c>
      <c r="D59" s="18" t="s">
        <v>18</v>
      </c>
      <c r="E59" s="3">
        <v>107</v>
      </c>
      <c r="F59" s="21">
        <f t="shared" si="0"/>
        <v>0.13268177106471199</v>
      </c>
      <c r="G59" s="6">
        <f t="shared" si="1"/>
        <v>14</v>
      </c>
      <c r="H59" s="6">
        <v>14</v>
      </c>
      <c r="I59" s="6">
        <v>14</v>
      </c>
      <c r="J59" s="18" t="s">
        <v>1905</v>
      </c>
    </row>
    <row r="60" spans="1:10" x14ac:dyDescent="0.2">
      <c r="A60" s="18" t="s">
        <v>1829</v>
      </c>
      <c r="B60" s="18" t="s">
        <v>1903</v>
      </c>
      <c r="C60" s="18" t="s">
        <v>1904</v>
      </c>
      <c r="D60" s="18" t="s">
        <v>15</v>
      </c>
      <c r="E60" s="3">
        <v>102</v>
      </c>
      <c r="F60" s="21">
        <f t="shared" si="0"/>
        <v>0.13268177106471199</v>
      </c>
      <c r="G60" s="6">
        <f t="shared" si="1"/>
        <v>14</v>
      </c>
      <c r="H60" s="6">
        <v>14</v>
      </c>
      <c r="I60" s="6">
        <v>14</v>
      </c>
      <c r="J60" s="18" t="s">
        <v>1906</v>
      </c>
    </row>
    <row r="61" spans="1:10" x14ac:dyDescent="0.2">
      <c r="A61" s="18" t="s">
        <v>1829</v>
      </c>
      <c r="B61" s="18" t="s">
        <v>1903</v>
      </c>
      <c r="C61" s="18" t="s">
        <v>1904</v>
      </c>
      <c r="D61" s="18" t="s">
        <v>16</v>
      </c>
      <c r="E61" s="3">
        <v>104</v>
      </c>
      <c r="F61" s="21">
        <f t="shared" si="0"/>
        <v>0.13268177106471199</v>
      </c>
      <c r="G61" s="6">
        <f t="shared" si="1"/>
        <v>14</v>
      </c>
      <c r="H61" s="6">
        <v>14</v>
      </c>
      <c r="I61" s="6">
        <v>14</v>
      </c>
      <c r="J61" s="18" t="s">
        <v>1907</v>
      </c>
    </row>
    <row r="62" spans="1:10" x14ac:dyDescent="0.2">
      <c r="A62" s="18" t="s">
        <v>1829</v>
      </c>
      <c r="B62" s="18" t="s">
        <v>1903</v>
      </c>
      <c r="C62" s="18" t="s">
        <v>1904</v>
      </c>
      <c r="D62" s="18" t="s">
        <v>23</v>
      </c>
      <c r="E62" s="3">
        <v>93</v>
      </c>
      <c r="F62" s="21">
        <f t="shared" si="0"/>
        <v>0.13268177106471199</v>
      </c>
      <c r="G62" s="6">
        <f t="shared" si="1"/>
        <v>12</v>
      </c>
      <c r="H62" s="6">
        <v>12</v>
      </c>
      <c r="I62" s="6">
        <v>12</v>
      </c>
      <c r="J62" s="18" t="s">
        <v>1908</v>
      </c>
    </row>
    <row r="63" spans="1:10" x14ac:dyDescent="0.2">
      <c r="A63" s="18" t="s">
        <v>1829</v>
      </c>
      <c r="B63" s="18" t="s">
        <v>1903</v>
      </c>
      <c r="C63" s="18" t="s">
        <v>1904</v>
      </c>
      <c r="D63" s="18" t="s">
        <v>204</v>
      </c>
      <c r="E63" s="3">
        <v>135</v>
      </c>
      <c r="F63" s="21">
        <f t="shared" si="0"/>
        <v>0.13268177106471199</v>
      </c>
      <c r="G63" s="6">
        <f t="shared" si="1"/>
        <v>18</v>
      </c>
      <c r="H63" s="6">
        <v>18</v>
      </c>
      <c r="I63" s="6">
        <v>18</v>
      </c>
      <c r="J63" s="18" t="s">
        <v>1909</v>
      </c>
    </row>
    <row r="64" spans="1:10" x14ac:dyDescent="0.2">
      <c r="A64" s="18" t="s">
        <v>1829</v>
      </c>
      <c r="B64" s="18" t="s">
        <v>1903</v>
      </c>
      <c r="C64" s="18" t="s">
        <v>1904</v>
      </c>
      <c r="D64" s="18" t="s">
        <v>251</v>
      </c>
      <c r="E64" s="3">
        <v>131</v>
      </c>
      <c r="F64" s="21">
        <f t="shared" si="0"/>
        <v>0.13268177106471199</v>
      </c>
      <c r="G64" s="6">
        <f t="shared" si="1"/>
        <v>17</v>
      </c>
      <c r="H64" s="6">
        <v>17</v>
      </c>
      <c r="I64" s="6">
        <v>17</v>
      </c>
      <c r="J64" s="18" t="s">
        <v>1910</v>
      </c>
    </row>
    <row r="65" spans="1:10" x14ac:dyDescent="0.2">
      <c r="A65" s="18" t="s">
        <v>1829</v>
      </c>
      <c r="B65" s="18" t="s">
        <v>1903</v>
      </c>
      <c r="C65" s="18" t="s">
        <v>1904</v>
      </c>
      <c r="D65" s="18" t="s">
        <v>136</v>
      </c>
      <c r="E65" s="3">
        <v>124</v>
      </c>
      <c r="F65" s="21">
        <f t="shared" si="0"/>
        <v>0.13268177106471199</v>
      </c>
      <c r="G65" s="6">
        <f t="shared" si="1"/>
        <v>16</v>
      </c>
      <c r="H65" s="6">
        <v>16</v>
      </c>
      <c r="I65" s="6">
        <v>16</v>
      </c>
      <c r="J65" s="18" t="s">
        <v>1911</v>
      </c>
    </row>
    <row r="66" spans="1:10" x14ac:dyDescent="0.2">
      <c r="A66" s="18" t="s">
        <v>1829</v>
      </c>
      <c r="B66" s="18" t="s">
        <v>1903</v>
      </c>
      <c r="C66" s="18" t="s">
        <v>1904</v>
      </c>
      <c r="D66" s="18" t="s">
        <v>237</v>
      </c>
      <c r="E66" s="3">
        <v>142</v>
      </c>
      <c r="F66" s="21">
        <f t="shared" si="0"/>
        <v>0.13268177106471199</v>
      </c>
      <c r="G66" s="6">
        <f t="shared" si="1"/>
        <v>19</v>
      </c>
      <c r="H66" s="6">
        <v>19</v>
      </c>
      <c r="I66" s="6">
        <v>19</v>
      </c>
      <c r="J66" s="18" t="s">
        <v>1912</v>
      </c>
    </row>
    <row r="67" spans="1:10" x14ac:dyDescent="0.2">
      <c r="A67" s="18" t="s">
        <v>1829</v>
      </c>
      <c r="B67" s="18" t="s">
        <v>1903</v>
      </c>
      <c r="C67" s="18" t="s">
        <v>1904</v>
      </c>
      <c r="D67" s="18" t="s">
        <v>119</v>
      </c>
      <c r="E67" s="3">
        <v>117</v>
      </c>
      <c r="F67" s="21">
        <f t="shared" si="0"/>
        <v>0.13268177106471199</v>
      </c>
      <c r="G67" s="6">
        <f t="shared" si="1"/>
        <v>16</v>
      </c>
      <c r="H67" s="6">
        <v>16</v>
      </c>
      <c r="I67" s="6">
        <v>16</v>
      </c>
      <c r="J67" s="18" t="s">
        <v>1913</v>
      </c>
    </row>
    <row r="68" spans="1:10" ht="25.5" x14ac:dyDescent="0.2">
      <c r="A68" s="18" t="s">
        <v>1829</v>
      </c>
      <c r="B68" s="18" t="s">
        <v>1914</v>
      </c>
      <c r="C68" s="18" t="s">
        <v>1915</v>
      </c>
      <c r="D68" s="18" t="s">
        <v>1916</v>
      </c>
      <c r="E68" s="3">
        <v>29</v>
      </c>
      <c r="F68" s="21">
        <f t="shared" si="0"/>
        <v>0.13268177106471199</v>
      </c>
      <c r="G68" s="6">
        <f t="shared" si="1"/>
        <v>4</v>
      </c>
      <c r="H68" s="6">
        <v>4</v>
      </c>
      <c r="I68" s="6">
        <v>4</v>
      </c>
      <c r="J68" s="18" t="s">
        <v>1917</v>
      </c>
    </row>
    <row r="69" spans="1:10" ht="25.5" x14ac:dyDescent="0.2">
      <c r="A69" s="18" t="s">
        <v>1829</v>
      </c>
      <c r="B69" s="18" t="s">
        <v>1914</v>
      </c>
      <c r="C69" s="18" t="s">
        <v>1915</v>
      </c>
      <c r="D69" s="18" t="s">
        <v>1918</v>
      </c>
      <c r="E69" s="3">
        <v>30</v>
      </c>
      <c r="F69" s="21">
        <f t="shared" si="0"/>
        <v>0.13268177106471199</v>
      </c>
      <c r="G69" s="6">
        <f t="shared" si="1"/>
        <v>4</v>
      </c>
      <c r="H69" s="6">
        <v>4</v>
      </c>
      <c r="I69" s="6">
        <v>4</v>
      </c>
      <c r="J69" s="18" t="s">
        <v>1919</v>
      </c>
    </row>
    <row r="70" spans="1:10" ht="25.5" x14ac:dyDescent="0.2">
      <c r="A70" s="18" t="s">
        <v>1829</v>
      </c>
      <c r="B70" s="18" t="s">
        <v>1914</v>
      </c>
      <c r="C70" s="18" t="s">
        <v>1915</v>
      </c>
      <c r="D70" s="18" t="s">
        <v>1920</v>
      </c>
      <c r="E70" s="3">
        <v>5</v>
      </c>
      <c r="F70" s="21">
        <f t="shared" si="0"/>
        <v>0.13268177106471199</v>
      </c>
      <c r="G70" s="6">
        <f t="shared" si="1"/>
        <v>1</v>
      </c>
      <c r="H70" s="6">
        <v>1</v>
      </c>
      <c r="I70" s="6">
        <v>1</v>
      </c>
      <c r="J70" s="18" t="s">
        <v>1921</v>
      </c>
    </row>
    <row r="71" spans="1:10" ht="25.5" x14ac:dyDescent="0.2">
      <c r="A71" s="18" t="s">
        <v>1829</v>
      </c>
      <c r="B71" s="18" t="s">
        <v>1914</v>
      </c>
      <c r="C71" s="18" t="s">
        <v>1915</v>
      </c>
      <c r="D71" s="18" t="s">
        <v>1922</v>
      </c>
      <c r="E71" s="3">
        <v>6</v>
      </c>
      <c r="F71" s="21">
        <f t="shared" si="0"/>
        <v>0.13268177106471199</v>
      </c>
      <c r="G71" s="6">
        <f t="shared" si="1"/>
        <v>1</v>
      </c>
      <c r="H71" s="6">
        <v>1</v>
      </c>
      <c r="I71" s="6">
        <v>1</v>
      </c>
      <c r="J71" s="18" t="s">
        <v>1923</v>
      </c>
    </row>
    <row r="72" spans="1:10" ht="25.5" x14ac:dyDescent="0.2">
      <c r="A72" s="18" t="s">
        <v>1829</v>
      </c>
      <c r="B72" s="18" t="s">
        <v>1914</v>
      </c>
      <c r="C72" s="18" t="s">
        <v>1915</v>
      </c>
      <c r="D72" s="18" t="s">
        <v>1924</v>
      </c>
      <c r="E72" s="3">
        <v>6</v>
      </c>
      <c r="F72" s="21">
        <f t="shared" si="0"/>
        <v>0.13268177106471199</v>
      </c>
      <c r="G72" s="6">
        <f t="shared" si="1"/>
        <v>1</v>
      </c>
      <c r="H72" s="6">
        <v>1</v>
      </c>
      <c r="I72" s="6">
        <v>1</v>
      </c>
      <c r="J72" s="18" t="s">
        <v>1925</v>
      </c>
    </row>
    <row r="73" spans="1:10" ht="25.5" x14ac:dyDescent="0.2">
      <c r="A73" s="18" t="s">
        <v>1829</v>
      </c>
      <c r="B73" s="18" t="s">
        <v>1914</v>
      </c>
      <c r="C73" s="18" t="s">
        <v>1915</v>
      </c>
      <c r="D73" s="18" t="s">
        <v>1926</v>
      </c>
      <c r="E73" s="3">
        <v>6</v>
      </c>
      <c r="F73" s="21">
        <f t="shared" si="0"/>
        <v>0.13268177106471199</v>
      </c>
      <c r="G73" s="6">
        <f t="shared" si="1"/>
        <v>1</v>
      </c>
      <c r="H73" s="6">
        <v>1</v>
      </c>
      <c r="I73" s="6">
        <v>1</v>
      </c>
      <c r="J73" s="18" t="s">
        <v>1927</v>
      </c>
    </row>
    <row r="74" spans="1:10" ht="25.5" x14ac:dyDescent="0.2">
      <c r="A74" s="18" t="s">
        <v>1829</v>
      </c>
      <c r="B74" s="18" t="s">
        <v>1914</v>
      </c>
      <c r="C74" s="18" t="s">
        <v>1915</v>
      </c>
      <c r="D74" s="18" t="s">
        <v>1928</v>
      </c>
      <c r="E74" s="3">
        <v>6</v>
      </c>
      <c r="F74" s="21">
        <f t="shared" si="0"/>
        <v>0.13268177106471199</v>
      </c>
      <c r="G74" s="6">
        <f t="shared" si="1"/>
        <v>1</v>
      </c>
      <c r="H74" s="6">
        <v>1</v>
      </c>
      <c r="I74" s="6">
        <v>1</v>
      </c>
      <c r="J74" s="18" t="s">
        <v>1929</v>
      </c>
    </row>
    <row r="75" spans="1:10" ht="25.5" x14ac:dyDescent="0.2">
      <c r="A75" s="18" t="s">
        <v>1829</v>
      </c>
      <c r="B75" s="18" t="s">
        <v>1914</v>
      </c>
      <c r="C75" s="18" t="s">
        <v>1915</v>
      </c>
      <c r="D75" s="18" t="s">
        <v>1930</v>
      </c>
      <c r="E75" s="3">
        <v>6</v>
      </c>
      <c r="F75" s="21">
        <f t="shared" ref="F75:F88" si="2">$F$6/$E$90</f>
        <v>0.13268177106471199</v>
      </c>
      <c r="G75" s="6">
        <f t="shared" ref="G75:G88" si="3">ROUND(E75*F75, 0)</f>
        <v>1</v>
      </c>
      <c r="H75" s="6">
        <v>1</v>
      </c>
      <c r="I75" s="6">
        <v>1</v>
      </c>
      <c r="J75" s="18" t="s">
        <v>1181</v>
      </c>
    </row>
    <row r="76" spans="1:10" ht="25.5" x14ac:dyDescent="0.2">
      <c r="A76" s="18" t="s">
        <v>1829</v>
      </c>
      <c r="B76" s="18" t="s">
        <v>1914</v>
      </c>
      <c r="C76" s="18" t="s">
        <v>1915</v>
      </c>
      <c r="D76" s="18" t="s">
        <v>1931</v>
      </c>
      <c r="E76" s="3">
        <v>5</v>
      </c>
      <c r="F76" s="21">
        <f t="shared" si="2"/>
        <v>0.13268177106471199</v>
      </c>
      <c r="G76" s="6">
        <f t="shared" si="3"/>
        <v>1</v>
      </c>
      <c r="H76" s="6">
        <v>1</v>
      </c>
      <c r="I76" s="6">
        <v>1</v>
      </c>
      <c r="J76" s="18" t="s">
        <v>1744</v>
      </c>
    </row>
    <row r="77" spans="1:10" ht="25.5" x14ac:dyDescent="0.2">
      <c r="A77" s="18" t="s">
        <v>1829</v>
      </c>
      <c r="B77" s="18" t="s">
        <v>1914</v>
      </c>
      <c r="C77" s="18" t="s">
        <v>1915</v>
      </c>
      <c r="D77" s="18" t="s">
        <v>1932</v>
      </c>
      <c r="E77" s="3">
        <v>6</v>
      </c>
      <c r="F77" s="21">
        <f t="shared" si="2"/>
        <v>0.13268177106471199</v>
      </c>
      <c r="G77" s="6">
        <f t="shared" si="3"/>
        <v>1</v>
      </c>
      <c r="H77" s="6">
        <v>1</v>
      </c>
      <c r="I77" s="6">
        <v>1</v>
      </c>
      <c r="J77" s="18" t="s">
        <v>1744</v>
      </c>
    </row>
    <row r="78" spans="1:10" ht="25.5" x14ac:dyDescent="0.2">
      <c r="A78" s="18" t="s">
        <v>1829</v>
      </c>
      <c r="B78" s="18" t="s">
        <v>1914</v>
      </c>
      <c r="C78" s="18" t="s">
        <v>1915</v>
      </c>
      <c r="D78" s="18" t="s">
        <v>1933</v>
      </c>
      <c r="E78" s="3">
        <v>5</v>
      </c>
      <c r="F78" s="21">
        <f t="shared" si="2"/>
        <v>0.13268177106471199</v>
      </c>
      <c r="G78" s="6">
        <f t="shared" si="3"/>
        <v>1</v>
      </c>
      <c r="H78" s="6">
        <v>1</v>
      </c>
      <c r="I78" s="6">
        <v>1</v>
      </c>
      <c r="J78" s="18" t="s">
        <v>1934</v>
      </c>
    </row>
    <row r="79" spans="1:10" ht="25.5" x14ac:dyDescent="0.2">
      <c r="A79" s="18" t="s">
        <v>1829</v>
      </c>
      <c r="B79" s="18" t="s">
        <v>1914</v>
      </c>
      <c r="C79" s="18" t="s">
        <v>1915</v>
      </c>
      <c r="D79" s="18" t="s">
        <v>1935</v>
      </c>
      <c r="E79" s="3">
        <v>5</v>
      </c>
      <c r="F79" s="21">
        <f t="shared" si="2"/>
        <v>0.13268177106471199</v>
      </c>
      <c r="G79" s="6">
        <f t="shared" si="3"/>
        <v>1</v>
      </c>
      <c r="H79" s="6">
        <v>1</v>
      </c>
      <c r="I79" s="6">
        <v>1</v>
      </c>
      <c r="J79" s="18" t="s">
        <v>1936</v>
      </c>
    </row>
    <row r="80" spans="1:10" ht="25.5" x14ac:dyDescent="0.2">
      <c r="A80" s="18" t="s">
        <v>1829</v>
      </c>
      <c r="B80" s="18" t="s">
        <v>1914</v>
      </c>
      <c r="C80" s="18" t="s">
        <v>1915</v>
      </c>
      <c r="D80" s="18" t="s">
        <v>1937</v>
      </c>
      <c r="E80" s="3">
        <v>4</v>
      </c>
      <c r="F80" s="21">
        <f t="shared" si="2"/>
        <v>0.13268177106471199</v>
      </c>
      <c r="G80" s="6">
        <f t="shared" si="3"/>
        <v>1</v>
      </c>
      <c r="H80" s="6">
        <v>1</v>
      </c>
      <c r="I80" s="6">
        <v>1</v>
      </c>
      <c r="J80" s="18" t="s">
        <v>294</v>
      </c>
    </row>
    <row r="81" spans="1:11" ht="25.5" x14ac:dyDescent="0.2">
      <c r="A81" s="18" t="s">
        <v>1829</v>
      </c>
      <c r="B81" s="18" t="s">
        <v>1914</v>
      </c>
      <c r="C81" s="18" t="s">
        <v>1915</v>
      </c>
      <c r="D81" s="18" t="s">
        <v>1938</v>
      </c>
      <c r="E81" s="3">
        <v>6</v>
      </c>
      <c r="F81" s="21">
        <f t="shared" si="2"/>
        <v>0.13268177106471199</v>
      </c>
      <c r="G81" s="6">
        <f t="shared" si="3"/>
        <v>1</v>
      </c>
      <c r="H81" s="6">
        <v>1</v>
      </c>
      <c r="I81" s="6">
        <v>1</v>
      </c>
      <c r="J81" s="18" t="s">
        <v>1939</v>
      </c>
    </row>
    <row r="82" spans="1:11" ht="38.25" x14ac:dyDescent="0.2">
      <c r="A82" s="18" t="s">
        <v>1829</v>
      </c>
      <c r="B82" s="18" t="s">
        <v>1940</v>
      </c>
      <c r="C82" s="18" t="s">
        <v>1941</v>
      </c>
      <c r="D82" s="18" t="s">
        <v>1272</v>
      </c>
      <c r="E82" s="3">
        <v>22</v>
      </c>
      <c r="F82" s="21">
        <f t="shared" si="2"/>
        <v>0.13268177106471199</v>
      </c>
      <c r="G82" s="6">
        <f t="shared" si="3"/>
        <v>3</v>
      </c>
      <c r="H82" s="6">
        <v>3</v>
      </c>
      <c r="I82" s="6">
        <v>3</v>
      </c>
      <c r="J82" s="18" t="s">
        <v>1942</v>
      </c>
    </row>
    <row r="83" spans="1:11" ht="38.25" x14ac:dyDescent="0.2">
      <c r="A83" s="18" t="s">
        <v>1829</v>
      </c>
      <c r="B83" s="18" t="s">
        <v>1940</v>
      </c>
      <c r="C83" s="18" t="s">
        <v>1941</v>
      </c>
      <c r="D83" s="18" t="s">
        <v>1274</v>
      </c>
      <c r="E83" s="3">
        <v>20</v>
      </c>
      <c r="F83" s="21">
        <f t="shared" si="2"/>
        <v>0.13268177106471199</v>
      </c>
      <c r="G83" s="6">
        <f t="shared" si="3"/>
        <v>3</v>
      </c>
      <c r="H83" s="6">
        <v>3</v>
      </c>
      <c r="I83" s="6">
        <v>3</v>
      </c>
      <c r="J83" s="18" t="s">
        <v>1942</v>
      </c>
    </row>
    <row r="84" spans="1:11" ht="38.25" x14ac:dyDescent="0.2">
      <c r="A84" s="18" t="s">
        <v>1829</v>
      </c>
      <c r="B84" s="18" t="s">
        <v>1940</v>
      </c>
      <c r="C84" s="18" t="s">
        <v>1941</v>
      </c>
      <c r="D84" s="18" t="s">
        <v>1276</v>
      </c>
      <c r="E84" s="3">
        <v>19</v>
      </c>
      <c r="F84" s="21">
        <f t="shared" si="2"/>
        <v>0.13268177106471199</v>
      </c>
      <c r="G84" s="6">
        <f t="shared" si="3"/>
        <v>3</v>
      </c>
      <c r="H84" s="6">
        <v>3</v>
      </c>
      <c r="I84" s="6">
        <v>3</v>
      </c>
      <c r="J84" s="18" t="s">
        <v>1942</v>
      </c>
    </row>
    <row r="85" spans="1:11" ht="38.25" x14ac:dyDescent="0.2">
      <c r="A85" s="18" t="s">
        <v>1829</v>
      </c>
      <c r="B85" s="18" t="s">
        <v>1940</v>
      </c>
      <c r="C85" s="18" t="s">
        <v>1941</v>
      </c>
      <c r="D85" s="18" t="s">
        <v>1943</v>
      </c>
      <c r="E85" s="3">
        <v>19</v>
      </c>
      <c r="F85" s="21">
        <f t="shared" si="2"/>
        <v>0.13268177106471199</v>
      </c>
      <c r="G85" s="6">
        <f t="shared" si="3"/>
        <v>3</v>
      </c>
      <c r="H85" s="6">
        <v>3</v>
      </c>
      <c r="I85" s="6">
        <v>3</v>
      </c>
      <c r="J85" s="18" t="s">
        <v>1942</v>
      </c>
    </row>
    <row r="86" spans="1:11" ht="38.25" x14ac:dyDescent="0.2">
      <c r="A86" s="18" t="s">
        <v>1829</v>
      </c>
      <c r="B86" s="18" t="s">
        <v>1944</v>
      </c>
      <c r="C86" s="18" t="s">
        <v>1945</v>
      </c>
      <c r="D86" s="18" t="s">
        <v>88</v>
      </c>
      <c r="E86" s="3">
        <v>2</v>
      </c>
      <c r="F86" s="21">
        <f t="shared" si="2"/>
        <v>0.13268177106471199</v>
      </c>
      <c r="G86" s="6">
        <f t="shared" si="3"/>
        <v>0</v>
      </c>
      <c r="H86" s="6">
        <v>0</v>
      </c>
      <c r="I86" s="6">
        <v>0</v>
      </c>
      <c r="J86" s="18" t="s">
        <v>253</v>
      </c>
    </row>
    <row r="87" spans="1:11" ht="38.25" x14ac:dyDescent="0.2">
      <c r="A87" s="18" t="s">
        <v>1829</v>
      </c>
      <c r="B87" s="18" t="s">
        <v>1944</v>
      </c>
      <c r="C87" s="18" t="s">
        <v>1945</v>
      </c>
      <c r="D87" s="18" t="s">
        <v>90</v>
      </c>
      <c r="E87" s="3">
        <v>3</v>
      </c>
      <c r="F87" s="21">
        <f t="shared" si="2"/>
        <v>0.13268177106471199</v>
      </c>
      <c r="G87" s="6">
        <f t="shared" si="3"/>
        <v>0</v>
      </c>
      <c r="H87" s="6">
        <v>0</v>
      </c>
      <c r="I87" s="6">
        <v>0</v>
      </c>
      <c r="J87" s="18" t="s">
        <v>1946</v>
      </c>
      <c r="K87" s="15"/>
    </row>
    <row r="88" spans="1:11" ht="38.25" x14ac:dyDescent="0.2">
      <c r="A88" s="18" t="s">
        <v>1829</v>
      </c>
      <c r="B88" s="18" t="s">
        <v>1944</v>
      </c>
      <c r="C88" s="18" t="s">
        <v>1945</v>
      </c>
      <c r="D88" s="18" t="s">
        <v>92</v>
      </c>
      <c r="E88" s="3">
        <v>3</v>
      </c>
      <c r="F88" s="21">
        <f t="shared" si="2"/>
        <v>0.13268177106471199</v>
      </c>
      <c r="G88" s="6">
        <f t="shared" si="3"/>
        <v>0</v>
      </c>
      <c r="H88" s="6">
        <v>0</v>
      </c>
      <c r="I88" s="6">
        <v>0</v>
      </c>
      <c r="J88" s="18" t="s">
        <v>1947</v>
      </c>
      <c r="K88" s="15"/>
    </row>
    <row r="89" spans="1:11" x14ac:dyDescent="0.2">
      <c r="A89" s="18" t="s">
        <v>1</v>
      </c>
      <c r="B89" s="18" t="s">
        <v>1</v>
      </c>
      <c r="C89" s="18" t="s">
        <v>1</v>
      </c>
      <c r="D89" s="18" t="s">
        <v>1</v>
      </c>
      <c r="E89" s="18" t="s">
        <v>1</v>
      </c>
      <c r="F89" s="21"/>
      <c r="G89" s="6"/>
      <c r="H89" s="6" t="s">
        <v>1</v>
      </c>
      <c r="I89" s="6" t="s">
        <v>1</v>
      </c>
      <c r="J89" s="6" t="s">
        <v>1</v>
      </c>
      <c r="K89" s="18" t="s">
        <v>1</v>
      </c>
    </row>
    <row r="90" spans="1:11" x14ac:dyDescent="0.2">
      <c r="A90" s="18" t="s">
        <v>1</v>
      </c>
      <c r="B90" s="19" t="s">
        <v>138</v>
      </c>
      <c r="C90" s="18" t="s">
        <v>1</v>
      </c>
      <c r="D90" s="18" t="s">
        <v>1</v>
      </c>
      <c r="E90" s="18">
        <v>6753</v>
      </c>
      <c r="F90" s="21"/>
      <c r="G90" s="6">
        <v>897</v>
      </c>
      <c r="H90" s="6">
        <v>896</v>
      </c>
      <c r="I90" s="6">
        <v>896</v>
      </c>
      <c r="J90" s="15"/>
      <c r="K90" s="18" t="s">
        <v>1</v>
      </c>
    </row>
    <row r="91" spans="1:11" x14ac:dyDescent="0.2">
      <c r="A91" s="15" t="s">
        <v>1</v>
      </c>
      <c r="B91" s="15"/>
      <c r="C91" s="15"/>
      <c r="D91" s="15"/>
      <c r="E91" s="15"/>
      <c r="F91" s="15"/>
      <c r="G91" s="15"/>
      <c r="H91" s="15"/>
      <c r="I91" s="15"/>
      <c r="J91" s="15"/>
      <c r="K91" s="15"/>
    </row>
    <row r="92" spans="1:11" ht="12.6" customHeight="1" x14ac:dyDescent="0.2">
      <c r="A92" s="32" t="s">
        <v>139</v>
      </c>
      <c r="B92" s="31" t="s">
        <v>1</v>
      </c>
      <c r="C92" s="31" t="s">
        <v>1</v>
      </c>
      <c r="D92" s="31" t="s">
        <v>1</v>
      </c>
      <c r="E92" s="31" t="s">
        <v>1</v>
      </c>
      <c r="F92" s="31" t="s">
        <v>1</v>
      </c>
      <c r="G92" s="31" t="s">
        <v>1</v>
      </c>
      <c r="H92" s="31" t="s">
        <v>1</v>
      </c>
      <c r="I92" s="31" t="s">
        <v>1</v>
      </c>
      <c r="J92" s="31" t="s">
        <v>1</v>
      </c>
      <c r="K92" s="15" t="s">
        <v>1</v>
      </c>
    </row>
    <row r="93" spans="1:11" x14ac:dyDescent="0.2">
      <c r="A93" s="31" t="s">
        <v>1</v>
      </c>
      <c r="B93" s="31" t="s">
        <v>1</v>
      </c>
      <c r="C93" s="31" t="s">
        <v>1</v>
      </c>
      <c r="D93" s="31" t="s">
        <v>1</v>
      </c>
      <c r="E93" s="31" t="s">
        <v>1</v>
      </c>
      <c r="F93" s="31" t="s">
        <v>1</v>
      </c>
      <c r="G93" s="31" t="s">
        <v>1</v>
      </c>
      <c r="H93" s="31" t="s">
        <v>1</v>
      </c>
      <c r="I93" s="31" t="s">
        <v>1</v>
      </c>
      <c r="J93" s="31" t="s">
        <v>1</v>
      </c>
      <c r="K93" s="15" t="s">
        <v>1</v>
      </c>
    </row>
    <row r="94" spans="1:11" x14ac:dyDescent="0.2">
      <c r="A94" s="31" t="s">
        <v>1</v>
      </c>
      <c r="B94" s="31" t="s">
        <v>1</v>
      </c>
      <c r="C94" s="31" t="s">
        <v>1</v>
      </c>
      <c r="D94" s="31" t="s">
        <v>1</v>
      </c>
      <c r="E94" s="31" t="s">
        <v>1</v>
      </c>
      <c r="F94" s="31" t="s">
        <v>1</v>
      </c>
      <c r="G94" s="31" t="s">
        <v>1</v>
      </c>
      <c r="H94" s="31" t="s">
        <v>1</v>
      </c>
      <c r="I94" s="31" t="s">
        <v>1</v>
      </c>
      <c r="J94" s="31" t="s">
        <v>1</v>
      </c>
      <c r="K94" s="15"/>
    </row>
    <row r="95" spans="1:11" x14ac:dyDescent="0.2">
      <c r="A95" s="15" t="s">
        <v>1</v>
      </c>
      <c r="B95" s="15"/>
      <c r="C95" s="15"/>
      <c r="D95" s="15"/>
      <c r="E95" s="15"/>
      <c r="F95" s="15"/>
      <c r="G95" s="15"/>
      <c r="H95" s="15"/>
      <c r="I95" s="15"/>
      <c r="J95" s="15"/>
      <c r="K95" s="15"/>
    </row>
    <row r="96" spans="1:11" ht="12.6" customHeight="1" x14ac:dyDescent="0.2">
      <c r="A96" s="30" t="s">
        <v>140</v>
      </c>
      <c r="B96" s="31" t="s">
        <v>1</v>
      </c>
      <c r="C96" s="31" t="s">
        <v>1</v>
      </c>
      <c r="D96" s="31" t="s">
        <v>1</v>
      </c>
      <c r="E96" s="31" t="s">
        <v>1</v>
      </c>
      <c r="F96" s="31" t="s">
        <v>1</v>
      </c>
      <c r="G96" s="31" t="s">
        <v>1</v>
      </c>
      <c r="H96" s="31" t="s">
        <v>1</v>
      </c>
      <c r="I96" s="31" t="s">
        <v>1</v>
      </c>
      <c r="J96" s="31" t="s">
        <v>1</v>
      </c>
      <c r="K96" s="15" t="s">
        <v>1</v>
      </c>
    </row>
    <row r="97" spans="1:11" x14ac:dyDescent="0.2">
      <c r="A97" s="31" t="s">
        <v>1</v>
      </c>
      <c r="B97" s="31" t="s">
        <v>1</v>
      </c>
      <c r="C97" s="31" t="s">
        <v>1</v>
      </c>
      <c r="D97" s="31" t="s">
        <v>1</v>
      </c>
      <c r="E97" s="31" t="s">
        <v>1</v>
      </c>
      <c r="F97" s="31" t="s">
        <v>1</v>
      </c>
      <c r="G97" s="31" t="s">
        <v>1</v>
      </c>
      <c r="H97" s="31" t="s">
        <v>1</v>
      </c>
      <c r="I97" s="31" t="s">
        <v>1</v>
      </c>
      <c r="J97" s="31" t="s">
        <v>1</v>
      </c>
      <c r="K97" s="15" t="s">
        <v>1</v>
      </c>
    </row>
    <row r="98" spans="1:11" x14ac:dyDescent="0.2">
      <c r="A98" s="31" t="s">
        <v>1</v>
      </c>
      <c r="B98" s="31" t="s">
        <v>1</v>
      </c>
      <c r="C98" s="31" t="s">
        <v>1</v>
      </c>
      <c r="D98" s="31" t="s">
        <v>1</v>
      </c>
      <c r="E98" s="31" t="s">
        <v>1</v>
      </c>
      <c r="F98" s="31" t="s">
        <v>1</v>
      </c>
      <c r="G98" s="31" t="s">
        <v>1</v>
      </c>
      <c r="H98" s="31" t="s">
        <v>1</v>
      </c>
      <c r="I98" s="31" t="s">
        <v>1</v>
      </c>
      <c r="J98" s="31" t="s">
        <v>1</v>
      </c>
      <c r="K98" s="15"/>
    </row>
    <row r="99" spans="1:11" x14ac:dyDescent="0.2">
      <c r="A99" s="31" t="s">
        <v>1</v>
      </c>
      <c r="B99" s="31" t="s">
        <v>1</v>
      </c>
      <c r="C99" s="31" t="s">
        <v>1</v>
      </c>
      <c r="D99" s="31" t="s">
        <v>1</v>
      </c>
      <c r="E99" s="31" t="s">
        <v>1</v>
      </c>
      <c r="F99" s="31" t="s">
        <v>1</v>
      </c>
      <c r="G99" s="31" t="s">
        <v>1</v>
      </c>
      <c r="H99" s="31" t="s">
        <v>1</v>
      </c>
      <c r="I99" s="31" t="s">
        <v>1</v>
      </c>
      <c r="J99" s="31" t="s">
        <v>1</v>
      </c>
      <c r="K99" s="15"/>
    </row>
    <row r="100" spans="1:11" x14ac:dyDescent="0.2">
      <c r="A100" s="15" t="s">
        <v>1</v>
      </c>
      <c r="B100" s="15"/>
      <c r="C100" s="15"/>
      <c r="D100" s="15"/>
      <c r="E100" s="15"/>
      <c r="F100" s="15"/>
      <c r="G100" s="15"/>
      <c r="H100" s="15"/>
      <c r="I100" s="15"/>
      <c r="J100" s="15"/>
      <c r="K100" s="15"/>
    </row>
    <row r="101" spans="1:11" ht="12.6" customHeight="1" x14ac:dyDescent="0.2">
      <c r="A101" s="33" t="s">
        <v>141</v>
      </c>
      <c r="B101" s="33"/>
      <c r="C101" s="33"/>
      <c r="D101" s="33"/>
      <c r="E101" s="33"/>
      <c r="F101" s="33"/>
      <c r="G101" s="33"/>
      <c r="H101" s="33"/>
      <c r="I101" s="33"/>
      <c r="J101" s="33"/>
      <c r="K101" s="15" t="s">
        <v>1</v>
      </c>
    </row>
    <row r="102" spans="1:11" x14ac:dyDescent="0.2">
      <c r="A102" s="33"/>
      <c r="B102" s="33"/>
      <c r="C102" s="33"/>
      <c r="D102" s="33"/>
      <c r="E102" s="33"/>
      <c r="F102" s="33"/>
      <c r="G102" s="33"/>
      <c r="H102" s="33"/>
      <c r="I102" s="33"/>
      <c r="J102" s="33"/>
      <c r="K102" s="15" t="s">
        <v>1</v>
      </c>
    </row>
    <row r="103" spans="1:11" x14ac:dyDescent="0.2">
      <c r="A103" s="16" t="s">
        <v>1</v>
      </c>
      <c r="B103" s="16" t="s">
        <v>1</v>
      </c>
      <c r="C103" s="16" t="s">
        <v>1</v>
      </c>
      <c r="D103" s="16" t="s">
        <v>1</v>
      </c>
      <c r="E103" s="16" t="s">
        <v>1</v>
      </c>
      <c r="F103" s="16" t="s">
        <v>1</v>
      </c>
      <c r="G103" s="16" t="s">
        <v>1</v>
      </c>
      <c r="H103" s="16" t="s">
        <v>1</v>
      </c>
      <c r="I103" s="16" t="s">
        <v>1</v>
      </c>
      <c r="J103" s="16" t="s">
        <v>1</v>
      </c>
      <c r="K103" s="15"/>
    </row>
    <row r="104" spans="1:11" ht="12.6" customHeight="1" x14ac:dyDescent="0.2">
      <c r="A104" s="30" t="s">
        <v>142</v>
      </c>
      <c r="B104" s="31" t="s">
        <v>1</v>
      </c>
      <c r="C104" s="31" t="s">
        <v>1</v>
      </c>
      <c r="D104" s="31" t="s">
        <v>1</v>
      </c>
      <c r="E104" s="31" t="s">
        <v>1</v>
      </c>
      <c r="F104" s="31" t="s">
        <v>1</v>
      </c>
      <c r="G104" s="31" t="s">
        <v>1</v>
      </c>
      <c r="H104" s="31" t="s">
        <v>1</v>
      </c>
      <c r="I104" s="31" t="s">
        <v>1</v>
      </c>
      <c r="J104" s="31" t="s">
        <v>1</v>
      </c>
      <c r="K104" s="15" t="s">
        <v>1</v>
      </c>
    </row>
    <row r="105" spans="1:11" x14ac:dyDescent="0.2">
      <c r="A105" s="31" t="s">
        <v>1</v>
      </c>
      <c r="B105" s="31" t="s">
        <v>1</v>
      </c>
      <c r="C105" s="31" t="s">
        <v>1</v>
      </c>
      <c r="D105" s="31" t="s">
        <v>1</v>
      </c>
      <c r="E105" s="31" t="s">
        <v>1</v>
      </c>
      <c r="F105" s="31" t="s">
        <v>1</v>
      </c>
      <c r="G105" s="31" t="s">
        <v>1</v>
      </c>
      <c r="H105" s="31" t="s">
        <v>1</v>
      </c>
      <c r="I105" s="31" t="s">
        <v>1</v>
      </c>
      <c r="J105" s="31" t="s">
        <v>1</v>
      </c>
      <c r="K105" s="15" t="s">
        <v>1</v>
      </c>
    </row>
    <row r="106" spans="1:11" x14ac:dyDescent="0.2">
      <c r="A106" s="31" t="s">
        <v>1</v>
      </c>
      <c r="B106" s="31" t="s">
        <v>1</v>
      </c>
      <c r="C106" s="31" t="s">
        <v>1</v>
      </c>
      <c r="D106" s="31" t="s">
        <v>1</v>
      </c>
      <c r="E106" s="31" t="s">
        <v>1</v>
      </c>
      <c r="F106" s="31" t="s">
        <v>1</v>
      </c>
      <c r="G106" s="31" t="s">
        <v>1</v>
      </c>
      <c r="H106" s="31" t="s">
        <v>1</v>
      </c>
      <c r="I106" s="31" t="s">
        <v>1</v>
      </c>
      <c r="J106" s="31" t="s">
        <v>1</v>
      </c>
      <c r="K106" s="15"/>
    </row>
    <row r="107" spans="1:11" x14ac:dyDescent="0.2">
      <c r="A107" s="31" t="s">
        <v>1</v>
      </c>
      <c r="B107" s="31" t="s">
        <v>1</v>
      </c>
      <c r="C107" s="31" t="s">
        <v>1</v>
      </c>
      <c r="D107" s="31" t="s">
        <v>1</v>
      </c>
      <c r="E107" s="31" t="s">
        <v>1</v>
      </c>
      <c r="F107" s="31" t="s">
        <v>1</v>
      </c>
      <c r="G107" s="31" t="s">
        <v>1</v>
      </c>
      <c r="H107" s="31" t="s">
        <v>1</v>
      </c>
      <c r="I107" s="31" t="s">
        <v>1</v>
      </c>
      <c r="J107" s="31" t="s">
        <v>1</v>
      </c>
      <c r="K107" s="15"/>
    </row>
    <row r="108" spans="1:11" x14ac:dyDescent="0.2">
      <c r="A108" s="15" t="s">
        <v>1</v>
      </c>
      <c r="B108" s="15"/>
      <c r="C108" s="15"/>
      <c r="D108" s="15"/>
      <c r="E108" s="15"/>
      <c r="F108" s="15"/>
      <c r="G108" s="15"/>
      <c r="H108" s="15"/>
      <c r="I108" s="15"/>
      <c r="J108" s="15"/>
      <c r="K108" s="15"/>
    </row>
  </sheetData>
  <mergeCells count="12">
    <mergeCell ref="A1:K1"/>
    <mergeCell ref="A2:K2"/>
    <mergeCell ref="A4:E4"/>
    <mergeCell ref="F4:H4"/>
    <mergeCell ref="A104:J107"/>
    <mergeCell ref="A92:J94"/>
    <mergeCell ref="A96:J99"/>
    <mergeCell ref="A101:J102"/>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62FAA-7C1E-4280-845F-46014125522F}">
  <dimension ref="A1:L409"/>
  <sheetViews>
    <sheetView zoomScaleNormal="100" workbookViewId="0">
      <selection activeCell="A7" sqref="A7"/>
    </sheetView>
  </sheetViews>
  <sheetFormatPr defaultRowHeight="12.75" x14ac:dyDescent="0.2"/>
  <cols>
    <col min="1" max="10" width="12" customWidth="1"/>
    <col min="11" max="11" width="16.140625" customWidth="1"/>
  </cols>
  <sheetData>
    <row r="1" spans="1:11" ht="12.6" customHeight="1" x14ac:dyDescent="0.2">
      <c r="A1" s="29" t="s">
        <v>0</v>
      </c>
      <c r="B1" s="25" t="s">
        <v>1</v>
      </c>
      <c r="C1" s="25" t="s">
        <v>1</v>
      </c>
      <c r="D1" s="25" t="s">
        <v>1</v>
      </c>
      <c r="E1" s="25" t="s">
        <v>1</v>
      </c>
      <c r="F1" s="25" t="s">
        <v>1</v>
      </c>
      <c r="G1" s="25" t="s">
        <v>1</v>
      </c>
      <c r="H1" s="25" t="s">
        <v>1</v>
      </c>
      <c r="I1" s="25" t="s">
        <v>1</v>
      </c>
      <c r="J1" s="25" t="s">
        <v>1</v>
      </c>
      <c r="K1" s="25" t="s">
        <v>1</v>
      </c>
    </row>
    <row r="2" spans="1:11" x14ac:dyDescent="0.2">
      <c r="A2" s="29" t="s">
        <v>1948</v>
      </c>
      <c r="B2" s="25" t="s">
        <v>1</v>
      </c>
      <c r="C2" s="25" t="s">
        <v>1</v>
      </c>
      <c r="D2" s="25" t="s">
        <v>1</v>
      </c>
      <c r="E2" s="25" t="s">
        <v>1</v>
      </c>
      <c r="F2" s="25" t="s">
        <v>1</v>
      </c>
      <c r="G2" s="25" t="s">
        <v>1</v>
      </c>
      <c r="H2" s="25" t="s">
        <v>1</v>
      </c>
      <c r="I2" s="25" t="s">
        <v>1</v>
      </c>
      <c r="J2" s="25" t="s">
        <v>1</v>
      </c>
      <c r="K2" s="25" t="s">
        <v>1</v>
      </c>
    </row>
    <row r="3" spans="1:11" x14ac:dyDescent="0.2">
      <c r="A3" s="15" t="s">
        <v>1</v>
      </c>
      <c r="B3" s="15"/>
      <c r="C3" s="15"/>
      <c r="D3" s="15"/>
      <c r="E3" s="15"/>
      <c r="F3" s="15"/>
      <c r="G3" s="15"/>
      <c r="H3" s="15"/>
      <c r="I3" s="15"/>
      <c r="J3" s="15"/>
      <c r="K3" s="15"/>
    </row>
    <row r="4" spans="1:11" ht="30" customHeight="1" x14ac:dyDescent="0.2">
      <c r="A4" s="26" t="s">
        <v>2886</v>
      </c>
      <c r="B4" s="27" t="s">
        <v>1</v>
      </c>
      <c r="C4" s="27" t="s">
        <v>1</v>
      </c>
      <c r="D4" s="27" t="s">
        <v>1</v>
      </c>
      <c r="E4" s="27" t="s">
        <v>1</v>
      </c>
      <c r="F4" s="36">
        <v>4386</v>
      </c>
      <c r="G4" s="27" t="s">
        <v>1</v>
      </c>
      <c r="H4" s="27" t="s">
        <v>1</v>
      </c>
      <c r="I4" s="15"/>
      <c r="J4" s="15"/>
      <c r="K4" s="15"/>
    </row>
    <row r="5" spans="1:11" ht="30" customHeight="1" x14ac:dyDescent="0.2">
      <c r="A5" s="26" t="s">
        <v>2887</v>
      </c>
      <c r="B5" s="27" t="s">
        <v>1</v>
      </c>
      <c r="C5" s="27" t="s">
        <v>1</v>
      </c>
      <c r="D5" s="27" t="s">
        <v>1</v>
      </c>
      <c r="E5" s="27" t="s">
        <v>1</v>
      </c>
      <c r="F5" s="36">
        <v>542</v>
      </c>
      <c r="G5" s="27"/>
      <c r="H5" s="27"/>
      <c r="I5" s="15"/>
      <c r="J5" s="15"/>
      <c r="K5" s="15"/>
    </row>
    <row r="6" spans="1:11" ht="30" customHeight="1" x14ac:dyDescent="0.2">
      <c r="A6" s="26" t="s">
        <v>2888</v>
      </c>
      <c r="B6" s="27" t="s">
        <v>1</v>
      </c>
      <c r="C6" s="27" t="s">
        <v>1</v>
      </c>
      <c r="D6" s="27" t="s">
        <v>1</v>
      </c>
      <c r="E6" s="27" t="s">
        <v>1</v>
      </c>
      <c r="F6" s="36" t="s">
        <v>2889</v>
      </c>
      <c r="G6" s="27" t="s">
        <v>1</v>
      </c>
      <c r="H6" s="27" t="s">
        <v>1</v>
      </c>
      <c r="I6" s="15"/>
      <c r="J6" s="15"/>
      <c r="K6" s="15"/>
    </row>
    <row r="7" spans="1:11" x14ac:dyDescent="0.2">
      <c r="A7" s="15" t="s">
        <v>1</v>
      </c>
      <c r="B7" s="15"/>
      <c r="C7" s="15"/>
      <c r="D7" s="15"/>
      <c r="E7" s="15"/>
      <c r="F7" s="15"/>
      <c r="G7" s="15"/>
      <c r="H7" s="15"/>
      <c r="I7" s="15"/>
      <c r="J7" s="15"/>
      <c r="K7" s="15"/>
    </row>
    <row r="8" spans="1:11" x14ac:dyDescent="0.2">
      <c r="A8" s="15"/>
      <c r="B8" s="15"/>
      <c r="C8" s="15"/>
      <c r="D8" s="15"/>
      <c r="E8" s="15"/>
      <c r="F8" s="15"/>
      <c r="G8" s="15"/>
      <c r="H8" s="15"/>
      <c r="I8" s="15"/>
      <c r="J8" s="15"/>
      <c r="K8" s="15"/>
    </row>
    <row r="9" spans="1:11" ht="51" x14ac:dyDescent="0.2">
      <c r="A9" s="19" t="s">
        <v>4</v>
      </c>
      <c r="B9" s="19" t="s">
        <v>5</v>
      </c>
      <c r="C9" s="19" t="s">
        <v>6</v>
      </c>
      <c r="D9" s="19" t="s">
        <v>7</v>
      </c>
      <c r="E9" s="17" t="s">
        <v>8</v>
      </c>
      <c r="F9" s="19" t="s">
        <v>9</v>
      </c>
      <c r="G9" s="19" t="s">
        <v>10</v>
      </c>
      <c r="H9" s="19" t="s">
        <v>11</v>
      </c>
      <c r="I9" s="19" t="s">
        <v>12</v>
      </c>
      <c r="J9" s="19" t="s">
        <v>13</v>
      </c>
      <c r="K9" s="15"/>
    </row>
    <row r="10" spans="1:11" ht="25.5" x14ac:dyDescent="0.2">
      <c r="A10" s="18" t="s">
        <v>1949</v>
      </c>
      <c r="B10" s="18" t="s">
        <v>119</v>
      </c>
      <c r="C10" s="18" t="s">
        <v>1950</v>
      </c>
      <c r="D10" s="18" t="s">
        <v>88</v>
      </c>
      <c r="E10" s="3">
        <v>18</v>
      </c>
      <c r="F10" s="21">
        <f>3896/$E$391</f>
        <v>8.1400693660941881E-2</v>
      </c>
      <c r="G10" s="6">
        <f>ROUND(E10*F10, 0)</f>
        <v>1</v>
      </c>
      <c r="H10" s="6">
        <v>1</v>
      </c>
      <c r="I10" s="6">
        <v>1</v>
      </c>
      <c r="J10" s="18" t="s">
        <v>1951</v>
      </c>
      <c r="K10" s="15"/>
    </row>
    <row r="11" spans="1:11" ht="38.25" x14ac:dyDescent="0.2">
      <c r="A11" s="18" t="s">
        <v>1949</v>
      </c>
      <c r="B11" s="18" t="s">
        <v>1952</v>
      </c>
      <c r="C11" s="18" t="s">
        <v>1953</v>
      </c>
      <c r="D11" s="18" t="s">
        <v>18</v>
      </c>
      <c r="E11" s="3">
        <v>918</v>
      </c>
      <c r="F11" s="21">
        <f t="shared" ref="F11:F74" si="0">3896/$E$391</f>
        <v>8.1400693660941881E-2</v>
      </c>
      <c r="G11" s="6">
        <f t="shared" ref="G11:G74" si="1">ROUND(E11*F11, 0)</f>
        <v>75</v>
      </c>
      <c r="H11" s="6">
        <v>75</v>
      </c>
      <c r="I11" s="6">
        <v>75</v>
      </c>
      <c r="J11" s="18" t="s">
        <v>1954</v>
      </c>
      <c r="K11" s="15"/>
    </row>
    <row r="12" spans="1:11" x14ac:dyDescent="0.2">
      <c r="A12" s="18" t="s">
        <v>1949</v>
      </c>
      <c r="B12" s="18" t="s">
        <v>1955</v>
      </c>
      <c r="C12" s="18" t="s">
        <v>1956</v>
      </c>
      <c r="D12" s="18" t="s">
        <v>1957</v>
      </c>
      <c r="E12" s="3">
        <v>1206</v>
      </c>
      <c r="F12" s="21">
        <f t="shared" si="0"/>
        <v>8.1400693660941881E-2</v>
      </c>
      <c r="G12" s="6">
        <f t="shared" si="1"/>
        <v>98</v>
      </c>
      <c r="H12" s="6">
        <v>99</v>
      </c>
      <c r="I12" s="6">
        <v>99</v>
      </c>
      <c r="J12" s="18" t="s">
        <v>1958</v>
      </c>
      <c r="K12" s="15"/>
    </row>
    <row r="13" spans="1:11" x14ac:dyDescent="0.2">
      <c r="A13" s="18" t="s">
        <v>1949</v>
      </c>
      <c r="B13" s="18" t="s">
        <v>1955</v>
      </c>
      <c r="C13" s="18" t="s">
        <v>1956</v>
      </c>
      <c r="D13" s="18" t="s">
        <v>1959</v>
      </c>
      <c r="E13" s="3">
        <v>1329</v>
      </c>
      <c r="F13" s="21">
        <f t="shared" si="0"/>
        <v>8.1400693660941881E-2</v>
      </c>
      <c r="G13" s="6">
        <f t="shared" si="1"/>
        <v>108</v>
      </c>
      <c r="H13" s="6">
        <v>109</v>
      </c>
      <c r="I13" s="6">
        <v>109</v>
      </c>
      <c r="J13" s="18" t="s">
        <v>1958</v>
      </c>
      <c r="K13" s="15"/>
    </row>
    <row r="14" spans="1:11" x14ac:dyDescent="0.2">
      <c r="A14" s="18" t="s">
        <v>1949</v>
      </c>
      <c r="B14" s="18" t="s">
        <v>1960</v>
      </c>
      <c r="C14" s="18" t="s">
        <v>1961</v>
      </c>
      <c r="D14" s="18" t="s">
        <v>23</v>
      </c>
      <c r="E14" s="3">
        <v>7</v>
      </c>
      <c r="F14" s="21">
        <f t="shared" si="0"/>
        <v>8.1400693660941881E-2</v>
      </c>
      <c r="G14" s="6">
        <f t="shared" si="1"/>
        <v>1</v>
      </c>
      <c r="H14" s="6">
        <v>1</v>
      </c>
      <c r="I14" s="6">
        <v>1</v>
      </c>
      <c r="J14" s="18" t="s">
        <v>1962</v>
      </c>
      <c r="K14" s="15"/>
    </row>
    <row r="15" spans="1:11" x14ac:dyDescent="0.2">
      <c r="A15" s="18" t="s">
        <v>1949</v>
      </c>
      <c r="B15" s="18" t="s">
        <v>1960</v>
      </c>
      <c r="C15" s="18" t="s">
        <v>1961</v>
      </c>
      <c r="D15" s="18" t="s">
        <v>204</v>
      </c>
      <c r="E15" s="3">
        <v>7</v>
      </c>
      <c r="F15" s="21">
        <f t="shared" si="0"/>
        <v>8.1400693660941881E-2</v>
      </c>
      <c r="G15" s="6">
        <f t="shared" si="1"/>
        <v>1</v>
      </c>
      <c r="H15" s="6">
        <v>1</v>
      </c>
      <c r="I15" s="6">
        <v>1</v>
      </c>
      <c r="J15" s="18" t="s">
        <v>1963</v>
      </c>
      <c r="K15" s="15"/>
    </row>
    <row r="16" spans="1:11" x14ac:dyDescent="0.2">
      <c r="A16" s="18" t="s">
        <v>1949</v>
      </c>
      <c r="B16" s="18" t="s">
        <v>1964</v>
      </c>
      <c r="C16" s="18" t="s">
        <v>1965</v>
      </c>
      <c r="D16" s="18" t="s">
        <v>237</v>
      </c>
      <c r="E16" s="3">
        <v>28</v>
      </c>
      <c r="F16" s="21">
        <f t="shared" si="0"/>
        <v>8.1400693660941881E-2</v>
      </c>
      <c r="G16" s="6">
        <f t="shared" si="1"/>
        <v>2</v>
      </c>
      <c r="H16" s="6">
        <v>2</v>
      </c>
      <c r="I16" s="6">
        <v>2</v>
      </c>
      <c r="J16" s="18" t="s">
        <v>1966</v>
      </c>
      <c r="K16" s="15"/>
    </row>
    <row r="17" spans="1:11" x14ac:dyDescent="0.2">
      <c r="A17" s="18" t="s">
        <v>1949</v>
      </c>
      <c r="B17" s="18" t="s">
        <v>1964</v>
      </c>
      <c r="C17" s="18" t="s">
        <v>1965</v>
      </c>
      <c r="D17" s="18" t="s">
        <v>119</v>
      </c>
      <c r="E17" s="3">
        <v>25</v>
      </c>
      <c r="F17" s="21">
        <f t="shared" si="0"/>
        <v>8.1400693660941881E-2</v>
      </c>
      <c r="G17" s="6">
        <f t="shared" si="1"/>
        <v>2</v>
      </c>
      <c r="H17" s="6">
        <v>2</v>
      </c>
      <c r="I17" s="6">
        <v>2</v>
      </c>
      <c r="J17" s="18" t="s">
        <v>1967</v>
      </c>
      <c r="K17" s="15"/>
    </row>
    <row r="18" spans="1:11" ht="38.25" x14ac:dyDescent="0.2">
      <c r="A18" s="18" t="s">
        <v>1949</v>
      </c>
      <c r="B18" s="18" t="s">
        <v>1968</v>
      </c>
      <c r="C18" s="18" t="s">
        <v>1969</v>
      </c>
      <c r="D18" s="18" t="s">
        <v>119</v>
      </c>
      <c r="E18" s="3">
        <v>43</v>
      </c>
      <c r="F18" s="21">
        <f t="shared" si="0"/>
        <v>8.1400693660941881E-2</v>
      </c>
      <c r="G18" s="6">
        <f t="shared" si="1"/>
        <v>4</v>
      </c>
      <c r="H18" s="6">
        <v>4</v>
      </c>
      <c r="I18" s="6">
        <v>4</v>
      </c>
      <c r="J18" s="18" t="s">
        <v>1970</v>
      </c>
      <c r="K18" s="15"/>
    </row>
    <row r="19" spans="1:11" ht="25.5" x14ac:dyDescent="0.2">
      <c r="A19" s="18" t="s">
        <v>1949</v>
      </c>
      <c r="B19" s="18" t="s">
        <v>1971</v>
      </c>
      <c r="C19" s="18" t="s">
        <v>1972</v>
      </c>
      <c r="D19" s="18" t="s">
        <v>18</v>
      </c>
      <c r="E19" s="3">
        <v>41</v>
      </c>
      <c r="F19" s="21">
        <f t="shared" si="0"/>
        <v>8.1400693660941881E-2</v>
      </c>
      <c r="G19" s="6">
        <f t="shared" si="1"/>
        <v>3</v>
      </c>
      <c r="H19" s="6">
        <v>3</v>
      </c>
      <c r="I19" s="6">
        <v>3</v>
      </c>
      <c r="J19" s="18" t="s">
        <v>1973</v>
      </c>
      <c r="K19" s="15"/>
    </row>
    <row r="20" spans="1:11" ht="25.5" x14ac:dyDescent="0.2">
      <c r="A20" s="18" t="s">
        <v>1949</v>
      </c>
      <c r="B20" s="18" t="s">
        <v>1971</v>
      </c>
      <c r="C20" s="18" t="s">
        <v>1972</v>
      </c>
      <c r="D20" s="18" t="s">
        <v>15</v>
      </c>
      <c r="E20" s="3">
        <v>22</v>
      </c>
      <c r="F20" s="21">
        <f t="shared" si="0"/>
        <v>8.1400693660941881E-2</v>
      </c>
      <c r="G20" s="6">
        <f t="shared" si="1"/>
        <v>2</v>
      </c>
      <c r="H20" s="6">
        <v>2</v>
      </c>
      <c r="I20" s="6">
        <v>2</v>
      </c>
      <c r="J20" s="18" t="s">
        <v>1974</v>
      </c>
      <c r="K20" s="15"/>
    </row>
    <row r="21" spans="1:11" ht="51" x14ac:dyDescent="0.2">
      <c r="A21" s="18" t="s">
        <v>1949</v>
      </c>
      <c r="B21" s="18" t="s">
        <v>1975</v>
      </c>
      <c r="C21" s="18" t="s">
        <v>1976</v>
      </c>
      <c r="D21" s="18" t="s">
        <v>251</v>
      </c>
      <c r="E21" s="3">
        <v>24</v>
      </c>
      <c r="F21" s="21">
        <f t="shared" si="0"/>
        <v>8.1400693660941881E-2</v>
      </c>
      <c r="G21" s="6">
        <f t="shared" si="1"/>
        <v>2</v>
      </c>
      <c r="H21" s="6">
        <v>2</v>
      </c>
      <c r="I21" s="6">
        <v>2</v>
      </c>
      <c r="J21" s="18" t="s">
        <v>1977</v>
      </c>
      <c r="K21" s="15"/>
    </row>
    <row r="22" spans="1:11" ht="51" x14ac:dyDescent="0.2">
      <c r="A22" s="18" t="s">
        <v>1949</v>
      </c>
      <c r="B22" s="18" t="s">
        <v>1975</v>
      </c>
      <c r="C22" s="18" t="s">
        <v>1976</v>
      </c>
      <c r="D22" s="18" t="s">
        <v>136</v>
      </c>
      <c r="E22" s="3">
        <v>29</v>
      </c>
      <c r="F22" s="21">
        <f t="shared" si="0"/>
        <v>8.1400693660941881E-2</v>
      </c>
      <c r="G22" s="6">
        <f t="shared" si="1"/>
        <v>2</v>
      </c>
      <c r="H22" s="6">
        <v>2</v>
      </c>
      <c r="I22" s="6">
        <v>2</v>
      </c>
      <c r="J22" s="18" t="s">
        <v>1978</v>
      </c>
      <c r="K22" s="15"/>
    </row>
    <row r="23" spans="1:11" ht="51" x14ac:dyDescent="0.2">
      <c r="A23" s="18" t="s">
        <v>1949</v>
      </c>
      <c r="B23" s="18" t="s">
        <v>1975</v>
      </c>
      <c r="C23" s="18" t="s">
        <v>1976</v>
      </c>
      <c r="D23" s="18" t="s">
        <v>237</v>
      </c>
      <c r="E23" s="3">
        <v>51</v>
      </c>
      <c r="F23" s="21">
        <f t="shared" si="0"/>
        <v>8.1400693660941881E-2</v>
      </c>
      <c r="G23" s="6">
        <f t="shared" si="1"/>
        <v>4</v>
      </c>
      <c r="H23" s="6">
        <v>4</v>
      </c>
      <c r="I23" s="6">
        <v>4</v>
      </c>
      <c r="J23" s="18" t="s">
        <v>1979</v>
      </c>
      <c r="K23" s="15"/>
    </row>
    <row r="24" spans="1:11" x14ac:dyDescent="0.2">
      <c r="A24" s="18" t="s">
        <v>1949</v>
      </c>
      <c r="B24" s="18" t="s">
        <v>1980</v>
      </c>
      <c r="C24" s="18" t="s">
        <v>1981</v>
      </c>
      <c r="D24" s="18" t="s">
        <v>1224</v>
      </c>
      <c r="E24" s="3">
        <v>116</v>
      </c>
      <c r="F24" s="21">
        <f t="shared" si="0"/>
        <v>8.1400693660941881E-2</v>
      </c>
      <c r="G24" s="6">
        <f t="shared" si="1"/>
        <v>9</v>
      </c>
      <c r="H24" s="6">
        <v>9</v>
      </c>
      <c r="I24" s="6">
        <v>9</v>
      </c>
      <c r="J24" s="18" t="s">
        <v>1852</v>
      </c>
      <c r="K24" s="15"/>
    </row>
    <row r="25" spans="1:11" x14ac:dyDescent="0.2">
      <c r="A25" s="18" t="s">
        <v>1949</v>
      </c>
      <c r="B25" s="18" t="s">
        <v>1980</v>
      </c>
      <c r="C25" s="18" t="s">
        <v>1981</v>
      </c>
      <c r="D25" s="18" t="s">
        <v>1982</v>
      </c>
      <c r="E25" s="3">
        <v>110</v>
      </c>
      <c r="F25" s="21">
        <f t="shared" si="0"/>
        <v>8.1400693660941881E-2</v>
      </c>
      <c r="G25" s="6">
        <f t="shared" si="1"/>
        <v>9</v>
      </c>
      <c r="H25" s="6">
        <v>9</v>
      </c>
      <c r="I25" s="6">
        <v>9</v>
      </c>
      <c r="J25" s="18" t="s">
        <v>1852</v>
      </c>
      <c r="K25" s="15"/>
    </row>
    <row r="26" spans="1:11" x14ac:dyDescent="0.2">
      <c r="A26" s="18" t="s">
        <v>1949</v>
      </c>
      <c r="B26" s="18" t="s">
        <v>1980</v>
      </c>
      <c r="C26" s="18" t="s">
        <v>1981</v>
      </c>
      <c r="D26" s="18" t="s">
        <v>18</v>
      </c>
      <c r="E26" s="3">
        <v>73</v>
      </c>
      <c r="F26" s="21">
        <f t="shared" si="0"/>
        <v>8.1400693660941881E-2</v>
      </c>
      <c r="G26" s="6">
        <f t="shared" si="1"/>
        <v>6</v>
      </c>
      <c r="H26" s="6">
        <v>6</v>
      </c>
      <c r="I26" s="6">
        <v>6</v>
      </c>
      <c r="J26" s="18" t="s">
        <v>1983</v>
      </c>
      <c r="K26" s="15"/>
    </row>
    <row r="27" spans="1:11" x14ac:dyDescent="0.2">
      <c r="A27" s="18" t="s">
        <v>1949</v>
      </c>
      <c r="B27" s="18" t="s">
        <v>1980</v>
      </c>
      <c r="C27" s="18" t="s">
        <v>1981</v>
      </c>
      <c r="D27" s="18" t="s">
        <v>15</v>
      </c>
      <c r="E27" s="3">
        <v>77</v>
      </c>
      <c r="F27" s="21">
        <f t="shared" si="0"/>
        <v>8.1400693660941881E-2</v>
      </c>
      <c r="G27" s="6">
        <f t="shared" si="1"/>
        <v>6</v>
      </c>
      <c r="H27" s="6">
        <v>6</v>
      </c>
      <c r="I27" s="6">
        <v>6</v>
      </c>
      <c r="J27" s="18" t="s">
        <v>1984</v>
      </c>
      <c r="K27" s="15"/>
    </row>
    <row r="28" spans="1:11" x14ac:dyDescent="0.2">
      <c r="A28" s="18" t="s">
        <v>1949</v>
      </c>
      <c r="B28" s="18" t="s">
        <v>1980</v>
      </c>
      <c r="C28" s="18" t="s">
        <v>1981</v>
      </c>
      <c r="D28" s="18" t="s">
        <v>16</v>
      </c>
      <c r="E28" s="3">
        <v>89</v>
      </c>
      <c r="F28" s="21">
        <f t="shared" si="0"/>
        <v>8.1400693660941881E-2</v>
      </c>
      <c r="G28" s="6">
        <f t="shared" si="1"/>
        <v>7</v>
      </c>
      <c r="H28" s="6">
        <v>7</v>
      </c>
      <c r="I28" s="6">
        <v>7</v>
      </c>
      <c r="J28" s="18" t="s">
        <v>1985</v>
      </c>
      <c r="K28" s="15"/>
    </row>
    <row r="29" spans="1:11" x14ac:dyDescent="0.2">
      <c r="A29" s="18" t="s">
        <v>1949</v>
      </c>
      <c r="B29" s="18" t="s">
        <v>1980</v>
      </c>
      <c r="C29" s="18" t="s">
        <v>1981</v>
      </c>
      <c r="D29" s="18" t="s">
        <v>1986</v>
      </c>
      <c r="E29" s="3">
        <v>17</v>
      </c>
      <c r="F29" s="21">
        <f t="shared" si="0"/>
        <v>8.1400693660941881E-2</v>
      </c>
      <c r="G29" s="6">
        <f t="shared" si="1"/>
        <v>1</v>
      </c>
      <c r="H29" s="6">
        <v>1</v>
      </c>
      <c r="I29" s="6">
        <v>1</v>
      </c>
      <c r="J29" s="18" t="s">
        <v>1987</v>
      </c>
      <c r="K29" s="15"/>
    </row>
    <row r="30" spans="1:11" x14ac:dyDescent="0.2">
      <c r="A30" s="18" t="s">
        <v>1949</v>
      </c>
      <c r="B30" s="18" t="s">
        <v>1980</v>
      </c>
      <c r="C30" s="18" t="s">
        <v>1981</v>
      </c>
      <c r="D30" s="18" t="s">
        <v>1988</v>
      </c>
      <c r="E30" s="3">
        <v>20</v>
      </c>
      <c r="F30" s="21">
        <f t="shared" si="0"/>
        <v>8.1400693660941881E-2</v>
      </c>
      <c r="G30" s="6">
        <f t="shared" si="1"/>
        <v>2</v>
      </c>
      <c r="H30" s="6">
        <v>2</v>
      </c>
      <c r="I30" s="6">
        <v>2</v>
      </c>
      <c r="J30" s="18" t="s">
        <v>1989</v>
      </c>
      <c r="K30" s="15"/>
    </row>
    <row r="31" spans="1:11" x14ac:dyDescent="0.2">
      <c r="A31" s="18" t="s">
        <v>1949</v>
      </c>
      <c r="B31" s="18" t="s">
        <v>1990</v>
      </c>
      <c r="C31" s="18" t="s">
        <v>1991</v>
      </c>
      <c r="D31" s="18" t="s">
        <v>18</v>
      </c>
      <c r="E31" s="3">
        <v>92</v>
      </c>
      <c r="F31" s="21">
        <f t="shared" si="0"/>
        <v>8.1400693660941881E-2</v>
      </c>
      <c r="G31" s="6">
        <f t="shared" si="1"/>
        <v>7</v>
      </c>
      <c r="H31" s="6">
        <v>7</v>
      </c>
      <c r="I31" s="6">
        <v>7</v>
      </c>
      <c r="J31" s="18" t="s">
        <v>1992</v>
      </c>
      <c r="K31" s="15"/>
    </row>
    <row r="32" spans="1:11" x14ac:dyDescent="0.2">
      <c r="A32" s="18" t="s">
        <v>1949</v>
      </c>
      <c r="B32" s="18" t="s">
        <v>1990</v>
      </c>
      <c r="C32" s="18" t="s">
        <v>1991</v>
      </c>
      <c r="D32" s="18" t="s">
        <v>15</v>
      </c>
      <c r="E32" s="3">
        <v>81</v>
      </c>
      <c r="F32" s="21">
        <f t="shared" si="0"/>
        <v>8.1400693660941881E-2</v>
      </c>
      <c r="G32" s="6">
        <f t="shared" si="1"/>
        <v>7</v>
      </c>
      <c r="H32" s="6">
        <v>7</v>
      </c>
      <c r="I32" s="6">
        <v>7</v>
      </c>
      <c r="J32" s="18" t="s">
        <v>1993</v>
      </c>
      <c r="K32" s="15"/>
    </row>
    <row r="33" spans="1:11" x14ac:dyDescent="0.2">
      <c r="A33" s="18" t="s">
        <v>1949</v>
      </c>
      <c r="B33" s="18" t="s">
        <v>1994</v>
      </c>
      <c r="C33" s="18" t="s">
        <v>1995</v>
      </c>
      <c r="D33" s="18" t="s">
        <v>18</v>
      </c>
      <c r="E33" s="3">
        <v>163</v>
      </c>
      <c r="F33" s="21">
        <f t="shared" si="0"/>
        <v>8.1400693660941881E-2</v>
      </c>
      <c r="G33" s="6">
        <f t="shared" si="1"/>
        <v>13</v>
      </c>
      <c r="H33" s="6">
        <v>13</v>
      </c>
      <c r="I33" s="6">
        <v>13</v>
      </c>
      <c r="J33" s="18" t="s">
        <v>1996</v>
      </c>
      <c r="K33" s="15"/>
    </row>
    <row r="34" spans="1:11" x14ac:dyDescent="0.2">
      <c r="A34" s="18" t="s">
        <v>1949</v>
      </c>
      <c r="B34" s="18" t="s">
        <v>1994</v>
      </c>
      <c r="C34" s="18" t="s">
        <v>1995</v>
      </c>
      <c r="D34" s="18" t="s">
        <v>16</v>
      </c>
      <c r="E34" s="3">
        <v>253</v>
      </c>
      <c r="F34" s="21">
        <f t="shared" si="0"/>
        <v>8.1400693660941881E-2</v>
      </c>
      <c r="G34" s="6">
        <f t="shared" si="1"/>
        <v>21</v>
      </c>
      <c r="H34" s="6">
        <v>21</v>
      </c>
      <c r="I34" s="6">
        <v>21</v>
      </c>
      <c r="J34" s="18" t="s">
        <v>1997</v>
      </c>
      <c r="K34" s="15"/>
    </row>
    <row r="35" spans="1:11" x14ac:dyDescent="0.2">
      <c r="A35" s="18" t="s">
        <v>1949</v>
      </c>
      <c r="B35" s="18" t="s">
        <v>1994</v>
      </c>
      <c r="C35" s="18" t="s">
        <v>1995</v>
      </c>
      <c r="D35" s="18" t="s">
        <v>23</v>
      </c>
      <c r="E35" s="3">
        <v>457</v>
      </c>
      <c r="F35" s="21">
        <f t="shared" si="0"/>
        <v>8.1400693660941881E-2</v>
      </c>
      <c r="G35" s="6">
        <f t="shared" si="1"/>
        <v>37</v>
      </c>
      <c r="H35" s="6">
        <v>37</v>
      </c>
      <c r="I35" s="6">
        <v>37</v>
      </c>
      <c r="J35" s="18" t="s">
        <v>1897</v>
      </c>
      <c r="K35" s="15"/>
    </row>
    <row r="36" spans="1:11" x14ac:dyDescent="0.2">
      <c r="A36" s="18" t="s">
        <v>1949</v>
      </c>
      <c r="B36" s="18" t="s">
        <v>1994</v>
      </c>
      <c r="C36" s="18" t="s">
        <v>1995</v>
      </c>
      <c r="D36" s="18" t="s">
        <v>204</v>
      </c>
      <c r="E36" s="3">
        <v>226</v>
      </c>
      <c r="F36" s="21">
        <f t="shared" si="0"/>
        <v>8.1400693660941881E-2</v>
      </c>
      <c r="G36" s="6">
        <f t="shared" si="1"/>
        <v>18</v>
      </c>
      <c r="H36" s="6">
        <v>18</v>
      </c>
      <c r="I36" s="6">
        <v>18</v>
      </c>
      <c r="J36" s="18" t="s">
        <v>1998</v>
      </c>
      <c r="K36" s="15"/>
    </row>
    <row r="37" spans="1:11" x14ac:dyDescent="0.2">
      <c r="A37" s="18" t="s">
        <v>1949</v>
      </c>
      <c r="B37" s="18" t="s">
        <v>1999</v>
      </c>
      <c r="C37" s="18" t="s">
        <v>2000</v>
      </c>
      <c r="D37" s="18" t="s">
        <v>2001</v>
      </c>
      <c r="E37" s="3">
        <v>228</v>
      </c>
      <c r="F37" s="21">
        <f t="shared" si="0"/>
        <v>8.1400693660941881E-2</v>
      </c>
      <c r="G37" s="6">
        <f t="shared" si="1"/>
        <v>19</v>
      </c>
      <c r="H37" s="6">
        <v>19</v>
      </c>
      <c r="I37" s="6">
        <v>19</v>
      </c>
      <c r="J37" s="18" t="s">
        <v>2002</v>
      </c>
      <c r="K37" s="15"/>
    </row>
    <row r="38" spans="1:11" x14ac:dyDescent="0.2">
      <c r="A38" s="18" t="s">
        <v>1949</v>
      </c>
      <c r="B38" s="18" t="s">
        <v>1999</v>
      </c>
      <c r="C38" s="18" t="s">
        <v>2000</v>
      </c>
      <c r="D38" s="18" t="s">
        <v>2003</v>
      </c>
      <c r="E38" s="3">
        <v>250</v>
      </c>
      <c r="F38" s="21">
        <f t="shared" si="0"/>
        <v>8.1400693660941881E-2</v>
      </c>
      <c r="G38" s="6">
        <f t="shared" si="1"/>
        <v>20</v>
      </c>
      <c r="H38" s="6">
        <v>20</v>
      </c>
      <c r="I38" s="6">
        <v>20</v>
      </c>
      <c r="J38" s="18" t="s">
        <v>2004</v>
      </c>
      <c r="K38" s="15"/>
    </row>
    <row r="39" spans="1:11" ht="25.5" x14ac:dyDescent="0.2">
      <c r="A39" s="18" t="s">
        <v>1949</v>
      </c>
      <c r="B39" s="18" t="s">
        <v>2005</v>
      </c>
      <c r="C39" s="18" t="s">
        <v>2006</v>
      </c>
      <c r="D39" s="18" t="s">
        <v>2007</v>
      </c>
      <c r="E39" s="3">
        <v>7</v>
      </c>
      <c r="F39" s="21">
        <f t="shared" si="0"/>
        <v>8.1400693660941881E-2</v>
      </c>
      <c r="G39" s="6">
        <f t="shared" si="1"/>
        <v>1</v>
      </c>
      <c r="H39" s="6">
        <v>1</v>
      </c>
      <c r="I39" s="6">
        <v>1</v>
      </c>
      <c r="J39" s="18" t="s">
        <v>2008</v>
      </c>
      <c r="K39" s="15"/>
    </row>
    <row r="40" spans="1:11" ht="25.5" x14ac:dyDescent="0.2">
      <c r="A40" s="18" t="s">
        <v>1949</v>
      </c>
      <c r="B40" s="18" t="s">
        <v>2005</v>
      </c>
      <c r="C40" s="18" t="s">
        <v>2006</v>
      </c>
      <c r="D40" s="18" t="s">
        <v>2009</v>
      </c>
      <c r="E40" s="3">
        <v>6</v>
      </c>
      <c r="F40" s="21">
        <f t="shared" si="0"/>
        <v>8.1400693660941881E-2</v>
      </c>
      <c r="G40" s="6">
        <f t="shared" si="1"/>
        <v>0</v>
      </c>
      <c r="H40" s="6">
        <v>0</v>
      </c>
      <c r="I40" s="6">
        <v>0</v>
      </c>
      <c r="J40" s="18" t="s">
        <v>2008</v>
      </c>
      <c r="K40" s="15"/>
    </row>
    <row r="41" spans="1:11" ht="25.5" x14ac:dyDescent="0.2">
      <c r="A41" s="18" t="s">
        <v>1949</v>
      </c>
      <c r="B41" s="18" t="s">
        <v>2005</v>
      </c>
      <c r="C41" s="18" t="s">
        <v>2006</v>
      </c>
      <c r="D41" s="18" t="s">
        <v>2010</v>
      </c>
      <c r="E41" s="3">
        <v>7</v>
      </c>
      <c r="F41" s="21">
        <f t="shared" si="0"/>
        <v>8.1400693660941881E-2</v>
      </c>
      <c r="G41" s="6">
        <f t="shared" si="1"/>
        <v>1</v>
      </c>
      <c r="H41" s="6">
        <v>1</v>
      </c>
      <c r="I41" s="6">
        <v>1</v>
      </c>
      <c r="J41" s="18" t="s">
        <v>2008</v>
      </c>
      <c r="K41" s="15"/>
    </row>
    <row r="42" spans="1:11" ht="25.5" x14ac:dyDescent="0.2">
      <c r="A42" s="18" t="s">
        <v>1949</v>
      </c>
      <c r="B42" s="18" t="s">
        <v>2005</v>
      </c>
      <c r="C42" s="18" t="s">
        <v>2006</v>
      </c>
      <c r="D42" s="18" t="s">
        <v>2011</v>
      </c>
      <c r="E42" s="3">
        <v>4</v>
      </c>
      <c r="F42" s="21">
        <f t="shared" si="0"/>
        <v>8.1400693660941881E-2</v>
      </c>
      <c r="G42" s="6">
        <f t="shared" si="1"/>
        <v>0</v>
      </c>
      <c r="H42" s="6">
        <v>0</v>
      </c>
      <c r="I42" s="6">
        <v>0</v>
      </c>
      <c r="J42" s="18" t="s">
        <v>2008</v>
      </c>
      <c r="K42" s="15"/>
    </row>
    <row r="43" spans="1:11" ht="25.5" x14ac:dyDescent="0.2">
      <c r="A43" s="18" t="s">
        <v>1949</v>
      </c>
      <c r="B43" s="18" t="s">
        <v>2005</v>
      </c>
      <c r="C43" s="18" t="s">
        <v>2006</v>
      </c>
      <c r="D43" s="18" t="s">
        <v>2012</v>
      </c>
      <c r="E43" s="3">
        <v>7</v>
      </c>
      <c r="F43" s="21">
        <f t="shared" si="0"/>
        <v>8.1400693660941881E-2</v>
      </c>
      <c r="G43" s="6">
        <f t="shared" si="1"/>
        <v>1</v>
      </c>
      <c r="H43" s="6">
        <v>1</v>
      </c>
      <c r="I43" s="6">
        <v>1</v>
      </c>
      <c r="J43" s="18" t="s">
        <v>2008</v>
      </c>
      <c r="K43" s="15"/>
    </row>
    <row r="44" spans="1:11" ht="25.5" x14ac:dyDescent="0.2">
      <c r="A44" s="18" t="s">
        <v>1949</v>
      </c>
      <c r="B44" s="18" t="s">
        <v>2005</v>
      </c>
      <c r="C44" s="18" t="s">
        <v>2006</v>
      </c>
      <c r="D44" s="18" t="s">
        <v>2013</v>
      </c>
      <c r="E44" s="3">
        <v>8</v>
      </c>
      <c r="F44" s="21">
        <f t="shared" si="0"/>
        <v>8.1400693660941881E-2</v>
      </c>
      <c r="G44" s="6">
        <f t="shared" si="1"/>
        <v>1</v>
      </c>
      <c r="H44" s="6">
        <v>1</v>
      </c>
      <c r="I44" s="6">
        <v>1</v>
      </c>
      <c r="J44" s="18" t="s">
        <v>2008</v>
      </c>
      <c r="K44" s="15"/>
    </row>
    <row r="45" spans="1:11" x14ac:dyDescent="0.2">
      <c r="A45" s="18" t="s">
        <v>1949</v>
      </c>
      <c r="B45" s="18" t="s">
        <v>2014</v>
      </c>
      <c r="C45" s="18" t="s">
        <v>2015</v>
      </c>
      <c r="D45" s="18" t="s">
        <v>2016</v>
      </c>
      <c r="E45" s="3">
        <v>7</v>
      </c>
      <c r="F45" s="21">
        <f t="shared" si="0"/>
        <v>8.1400693660941881E-2</v>
      </c>
      <c r="G45" s="6">
        <f t="shared" si="1"/>
        <v>1</v>
      </c>
      <c r="H45" s="6">
        <v>1</v>
      </c>
      <c r="I45" s="6">
        <v>1</v>
      </c>
      <c r="J45" s="18" t="s">
        <v>2017</v>
      </c>
      <c r="K45" s="15"/>
    </row>
    <row r="46" spans="1:11" x14ac:dyDescent="0.2">
      <c r="A46" s="18" t="s">
        <v>1949</v>
      </c>
      <c r="B46" s="18" t="s">
        <v>2014</v>
      </c>
      <c r="C46" s="18" t="s">
        <v>2015</v>
      </c>
      <c r="D46" s="18" t="s">
        <v>2018</v>
      </c>
      <c r="E46" s="3">
        <v>22</v>
      </c>
      <c r="F46" s="21">
        <f t="shared" si="0"/>
        <v>8.1400693660941881E-2</v>
      </c>
      <c r="G46" s="6">
        <f t="shared" si="1"/>
        <v>2</v>
      </c>
      <c r="H46" s="6">
        <v>2</v>
      </c>
      <c r="I46" s="6">
        <v>2</v>
      </c>
      <c r="J46" s="18" t="s">
        <v>2017</v>
      </c>
      <c r="K46" s="15"/>
    </row>
    <row r="47" spans="1:11" x14ac:dyDescent="0.2">
      <c r="A47" s="18" t="s">
        <v>1949</v>
      </c>
      <c r="B47" s="18" t="s">
        <v>2014</v>
      </c>
      <c r="C47" s="18" t="s">
        <v>2015</v>
      </c>
      <c r="D47" s="18" t="s">
        <v>2019</v>
      </c>
      <c r="E47" s="3">
        <v>7</v>
      </c>
      <c r="F47" s="21">
        <f t="shared" si="0"/>
        <v>8.1400693660941881E-2</v>
      </c>
      <c r="G47" s="6">
        <f t="shared" si="1"/>
        <v>1</v>
      </c>
      <c r="H47" s="6">
        <v>1</v>
      </c>
      <c r="I47" s="6">
        <v>1</v>
      </c>
      <c r="J47" s="18" t="s">
        <v>2017</v>
      </c>
      <c r="K47" s="15"/>
    </row>
    <row r="48" spans="1:11" x14ac:dyDescent="0.2">
      <c r="A48" s="18" t="s">
        <v>1949</v>
      </c>
      <c r="B48" s="18" t="s">
        <v>2014</v>
      </c>
      <c r="C48" s="18" t="s">
        <v>2015</v>
      </c>
      <c r="D48" s="18" t="s">
        <v>2020</v>
      </c>
      <c r="E48" s="3">
        <v>7</v>
      </c>
      <c r="F48" s="21">
        <f t="shared" si="0"/>
        <v>8.1400693660941881E-2</v>
      </c>
      <c r="G48" s="6">
        <f t="shared" si="1"/>
        <v>1</v>
      </c>
      <c r="H48" s="6">
        <v>1</v>
      </c>
      <c r="I48" s="6">
        <v>1</v>
      </c>
      <c r="J48" s="18" t="s">
        <v>2017</v>
      </c>
      <c r="K48" s="15"/>
    </row>
    <row r="49" spans="1:11" x14ac:dyDescent="0.2">
      <c r="A49" s="18" t="s">
        <v>1949</v>
      </c>
      <c r="B49" s="18" t="s">
        <v>2014</v>
      </c>
      <c r="C49" s="18" t="s">
        <v>2015</v>
      </c>
      <c r="D49" s="18" t="s">
        <v>2021</v>
      </c>
      <c r="E49" s="3">
        <v>7</v>
      </c>
      <c r="F49" s="21">
        <f t="shared" si="0"/>
        <v>8.1400693660941881E-2</v>
      </c>
      <c r="G49" s="6">
        <f t="shared" si="1"/>
        <v>1</v>
      </c>
      <c r="H49" s="6">
        <v>1</v>
      </c>
      <c r="I49" s="6">
        <v>1</v>
      </c>
      <c r="J49" s="18" t="s">
        <v>2017</v>
      </c>
      <c r="K49" s="15"/>
    </row>
    <row r="50" spans="1:11" x14ac:dyDescent="0.2">
      <c r="A50" s="18" t="s">
        <v>1949</v>
      </c>
      <c r="B50" s="18" t="s">
        <v>2014</v>
      </c>
      <c r="C50" s="18" t="s">
        <v>2015</v>
      </c>
      <c r="D50" s="18" t="s">
        <v>2022</v>
      </c>
      <c r="E50" s="3">
        <v>7</v>
      </c>
      <c r="F50" s="21">
        <f t="shared" si="0"/>
        <v>8.1400693660941881E-2</v>
      </c>
      <c r="G50" s="6">
        <f t="shared" si="1"/>
        <v>1</v>
      </c>
      <c r="H50" s="6">
        <v>1</v>
      </c>
      <c r="I50" s="6">
        <v>1</v>
      </c>
      <c r="J50" s="18" t="s">
        <v>2017</v>
      </c>
      <c r="K50" s="15"/>
    </row>
    <row r="51" spans="1:11" x14ac:dyDescent="0.2">
      <c r="A51" s="18" t="s">
        <v>1949</v>
      </c>
      <c r="B51" s="18" t="s">
        <v>2014</v>
      </c>
      <c r="C51" s="18" t="s">
        <v>2015</v>
      </c>
      <c r="D51" s="18" t="s">
        <v>2023</v>
      </c>
      <c r="E51" s="3">
        <v>8</v>
      </c>
      <c r="F51" s="21">
        <f t="shared" si="0"/>
        <v>8.1400693660941881E-2</v>
      </c>
      <c r="G51" s="6">
        <f t="shared" si="1"/>
        <v>1</v>
      </c>
      <c r="H51" s="6">
        <v>1</v>
      </c>
      <c r="I51" s="6">
        <v>1</v>
      </c>
      <c r="J51" s="18" t="s">
        <v>2024</v>
      </c>
      <c r="K51" s="15"/>
    </row>
    <row r="52" spans="1:11" x14ac:dyDescent="0.2">
      <c r="A52" s="18" t="s">
        <v>1949</v>
      </c>
      <c r="B52" s="18" t="s">
        <v>2014</v>
      </c>
      <c r="C52" s="18" t="s">
        <v>2015</v>
      </c>
      <c r="D52" s="18" t="s">
        <v>2025</v>
      </c>
      <c r="E52" s="3">
        <v>26</v>
      </c>
      <c r="F52" s="21">
        <f t="shared" si="0"/>
        <v>8.1400693660941881E-2</v>
      </c>
      <c r="G52" s="6">
        <f t="shared" si="1"/>
        <v>2</v>
      </c>
      <c r="H52" s="6">
        <v>2</v>
      </c>
      <c r="I52" s="6">
        <v>2</v>
      </c>
      <c r="J52" s="18" t="s">
        <v>2024</v>
      </c>
      <c r="K52" s="15"/>
    </row>
    <row r="53" spans="1:11" x14ac:dyDescent="0.2">
      <c r="A53" s="18" t="s">
        <v>1949</v>
      </c>
      <c r="B53" s="18" t="s">
        <v>2014</v>
      </c>
      <c r="C53" s="18" t="s">
        <v>2015</v>
      </c>
      <c r="D53" s="18" t="s">
        <v>2026</v>
      </c>
      <c r="E53" s="3">
        <v>6</v>
      </c>
      <c r="F53" s="21">
        <f t="shared" si="0"/>
        <v>8.1400693660941881E-2</v>
      </c>
      <c r="G53" s="6">
        <f t="shared" si="1"/>
        <v>0</v>
      </c>
      <c r="H53" s="6">
        <v>0</v>
      </c>
      <c r="I53" s="6">
        <v>0</v>
      </c>
      <c r="J53" s="18" t="s">
        <v>2027</v>
      </c>
      <c r="K53" s="15"/>
    </row>
    <row r="54" spans="1:11" x14ac:dyDescent="0.2">
      <c r="A54" s="18" t="s">
        <v>1949</v>
      </c>
      <c r="B54" s="18" t="s">
        <v>2014</v>
      </c>
      <c r="C54" s="18" t="s">
        <v>2015</v>
      </c>
      <c r="D54" s="18" t="s">
        <v>2028</v>
      </c>
      <c r="E54" s="3">
        <v>7</v>
      </c>
      <c r="F54" s="21">
        <f t="shared" si="0"/>
        <v>8.1400693660941881E-2</v>
      </c>
      <c r="G54" s="6">
        <f t="shared" si="1"/>
        <v>1</v>
      </c>
      <c r="H54" s="6">
        <v>1</v>
      </c>
      <c r="I54" s="6">
        <v>1</v>
      </c>
      <c r="J54" s="18" t="s">
        <v>2027</v>
      </c>
      <c r="K54" s="15"/>
    </row>
    <row r="55" spans="1:11" x14ac:dyDescent="0.2">
      <c r="A55" s="18" t="s">
        <v>1949</v>
      </c>
      <c r="B55" s="18" t="s">
        <v>2014</v>
      </c>
      <c r="C55" s="18" t="s">
        <v>2015</v>
      </c>
      <c r="D55" s="18" t="s">
        <v>2029</v>
      </c>
      <c r="E55" s="3">
        <v>7</v>
      </c>
      <c r="F55" s="21">
        <f t="shared" si="0"/>
        <v>8.1400693660941881E-2</v>
      </c>
      <c r="G55" s="6">
        <f t="shared" si="1"/>
        <v>1</v>
      </c>
      <c r="H55" s="6">
        <v>1</v>
      </c>
      <c r="I55" s="6">
        <v>1</v>
      </c>
      <c r="J55" s="18" t="s">
        <v>2027</v>
      </c>
      <c r="K55" s="15"/>
    </row>
    <row r="56" spans="1:11" x14ac:dyDescent="0.2">
      <c r="A56" s="18" t="s">
        <v>1949</v>
      </c>
      <c r="B56" s="18" t="s">
        <v>2014</v>
      </c>
      <c r="C56" s="18" t="s">
        <v>2015</v>
      </c>
      <c r="D56" s="18" t="s">
        <v>2030</v>
      </c>
      <c r="E56" s="3">
        <v>6</v>
      </c>
      <c r="F56" s="21">
        <f t="shared" si="0"/>
        <v>8.1400693660941881E-2</v>
      </c>
      <c r="G56" s="6">
        <f t="shared" si="1"/>
        <v>0</v>
      </c>
      <c r="H56" s="6">
        <v>0</v>
      </c>
      <c r="I56" s="6">
        <v>0</v>
      </c>
      <c r="J56" s="18" t="s">
        <v>2027</v>
      </c>
      <c r="K56" s="15"/>
    </row>
    <row r="57" spans="1:11" x14ac:dyDescent="0.2">
      <c r="A57" s="18" t="s">
        <v>1949</v>
      </c>
      <c r="B57" s="18" t="s">
        <v>2014</v>
      </c>
      <c r="C57" s="18" t="s">
        <v>2015</v>
      </c>
      <c r="D57" s="18" t="s">
        <v>2031</v>
      </c>
      <c r="E57" s="3">
        <v>7</v>
      </c>
      <c r="F57" s="21">
        <f t="shared" si="0"/>
        <v>8.1400693660941881E-2</v>
      </c>
      <c r="G57" s="6">
        <f t="shared" si="1"/>
        <v>1</v>
      </c>
      <c r="H57" s="6">
        <v>1</v>
      </c>
      <c r="I57" s="6">
        <v>1</v>
      </c>
      <c r="J57" s="18" t="s">
        <v>2027</v>
      </c>
      <c r="K57" s="15"/>
    </row>
    <row r="58" spans="1:11" x14ac:dyDescent="0.2">
      <c r="A58" s="18" t="s">
        <v>1949</v>
      </c>
      <c r="B58" s="18" t="s">
        <v>2014</v>
      </c>
      <c r="C58" s="18" t="s">
        <v>2015</v>
      </c>
      <c r="D58" s="18" t="s">
        <v>2032</v>
      </c>
      <c r="E58" s="3">
        <v>6</v>
      </c>
      <c r="F58" s="21">
        <f t="shared" si="0"/>
        <v>8.1400693660941881E-2</v>
      </c>
      <c r="G58" s="6">
        <f t="shared" si="1"/>
        <v>0</v>
      </c>
      <c r="H58" s="6">
        <v>0</v>
      </c>
      <c r="I58" s="6">
        <v>0</v>
      </c>
      <c r="J58" s="18" t="s">
        <v>2027</v>
      </c>
      <c r="K58" s="15"/>
    </row>
    <row r="59" spans="1:11" x14ac:dyDescent="0.2">
      <c r="A59" s="18" t="s">
        <v>1949</v>
      </c>
      <c r="B59" s="18" t="s">
        <v>2033</v>
      </c>
      <c r="C59" s="18" t="s">
        <v>2034</v>
      </c>
      <c r="D59" s="18" t="s">
        <v>2035</v>
      </c>
      <c r="E59" s="3">
        <v>31</v>
      </c>
      <c r="F59" s="21">
        <f t="shared" si="0"/>
        <v>8.1400693660941881E-2</v>
      </c>
      <c r="G59" s="6">
        <f t="shared" si="1"/>
        <v>3</v>
      </c>
      <c r="H59" s="6">
        <v>3</v>
      </c>
      <c r="I59" s="6">
        <v>3</v>
      </c>
      <c r="J59" s="18" t="s">
        <v>383</v>
      </c>
      <c r="K59" s="15"/>
    </row>
    <row r="60" spans="1:11" x14ac:dyDescent="0.2">
      <c r="A60" s="18" t="s">
        <v>1949</v>
      </c>
      <c r="B60" s="18" t="s">
        <v>2033</v>
      </c>
      <c r="C60" s="18" t="s">
        <v>2034</v>
      </c>
      <c r="D60" s="18" t="s">
        <v>2036</v>
      </c>
      <c r="E60" s="3">
        <v>36</v>
      </c>
      <c r="F60" s="21">
        <f t="shared" si="0"/>
        <v>8.1400693660941881E-2</v>
      </c>
      <c r="G60" s="6">
        <f t="shared" si="1"/>
        <v>3</v>
      </c>
      <c r="H60" s="6">
        <v>3</v>
      </c>
      <c r="I60" s="6">
        <v>3</v>
      </c>
      <c r="J60" s="18" t="s">
        <v>2037</v>
      </c>
      <c r="K60" s="15"/>
    </row>
    <row r="61" spans="1:11" x14ac:dyDescent="0.2">
      <c r="A61" s="18" t="s">
        <v>1949</v>
      </c>
      <c r="B61" s="18" t="s">
        <v>2033</v>
      </c>
      <c r="C61" s="18" t="s">
        <v>2034</v>
      </c>
      <c r="D61" s="18" t="s">
        <v>2038</v>
      </c>
      <c r="E61" s="3">
        <v>73</v>
      </c>
      <c r="F61" s="21">
        <f t="shared" si="0"/>
        <v>8.1400693660941881E-2</v>
      </c>
      <c r="G61" s="6">
        <f t="shared" si="1"/>
        <v>6</v>
      </c>
      <c r="H61" s="6">
        <v>6</v>
      </c>
      <c r="I61" s="6">
        <v>6</v>
      </c>
      <c r="J61" s="18" t="s">
        <v>2039</v>
      </c>
      <c r="K61" s="15"/>
    </row>
    <row r="62" spans="1:11" x14ac:dyDescent="0.2">
      <c r="A62" s="18" t="s">
        <v>1949</v>
      </c>
      <c r="B62" s="18" t="s">
        <v>2033</v>
      </c>
      <c r="C62" s="18" t="s">
        <v>2034</v>
      </c>
      <c r="D62" s="18" t="s">
        <v>2040</v>
      </c>
      <c r="E62" s="3">
        <v>208</v>
      </c>
      <c r="F62" s="21">
        <f t="shared" si="0"/>
        <v>8.1400693660941881E-2</v>
      </c>
      <c r="G62" s="6">
        <f t="shared" si="1"/>
        <v>17</v>
      </c>
      <c r="H62" s="6">
        <v>17</v>
      </c>
      <c r="I62" s="6">
        <v>17</v>
      </c>
      <c r="J62" s="18" t="s">
        <v>2041</v>
      </c>
      <c r="K62" s="15"/>
    </row>
    <row r="63" spans="1:11" x14ac:dyDescent="0.2">
      <c r="A63" s="18" t="s">
        <v>1949</v>
      </c>
      <c r="B63" s="18" t="s">
        <v>2033</v>
      </c>
      <c r="C63" s="18" t="s">
        <v>2034</v>
      </c>
      <c r="D63" s="18" t="s">
        <v>2042</v>
      </c>
      <c r="E63" s="3">
        <v>653</v>
      </c>
      <c r="F63" s="21">
        <f t="shared" si="0"/>
        <v>8.1400693660941881E-2</v>
      </c>
      <c r="G63" s="6">
        <f t="shared" si="1"/>
        <v>53</v>
      </c>
      <c r="H63" s="6">
        <v>53</v>
      </c>
      <c r="I63" s="6">
        <v>53</v>
      </c>
      <c r="J63" s="18" t="s">
        <v>2043</v>
      </c>
      <c r="K63" s="15"/>
    </row>
    <row r="64" spans="1:11" x14ac:dyDescent="0.2">
      <c r="A64" s="18" t="s">
        <v>1949</v>
      </c>
      <c r="B64" s="18" t="s">
        <v>2033</v>
      </c>
      <c r="C64" s="18" t="s">
        <v>2034</v>
      </c>
      <c r="D64" s="18" t="s">
        <v>2044</v>
      </c>
      <c r="E64" s="3">
        <v>768</v>
      </c>
      <c r="F64" s="21">
        <f t="shared" si="0"/>
        <v>8.1400693660941881E-2</v>
      </c>
      <c r="G64" s="6">
        <f t="shared" si="1"/>
        <v>63</v>
      </c>
      <c r="H64" s="6">
        <v>63</v>
      </c>
      <c r="I64" s="6">
        <v>63</v>
      </c>
      <c r="J64" s="18" t="s">
        <v>2045</v>
      </c>
      <c r="K64" s="15"/>
    </row>
    <row r="65" spans="1:11" x14ac:dyDescent="0.2">
      <c r="A65" s="18" t="s">
        <v>1949</v>
      </c>
      <c r="B65" s="18" t="s">
        <v>2033</v>
      </c>
      <c r="C65" s="18" t="s">
        <v>2034</v>
      </c>
      <c r="D65" s="18" t="s">
        <v>2046</v>
      </c>
      <c r="E65" s="3">
        <v>552</v>
      </c>
      <c r="F65" s="21">
        <f t="shared" si="0"/>
        <v>8.1400693660941881E-2</v>
      </c>
      <c r="G65" s="6">
        <f t="shared" si="1"/>
        <v>45</v>
      </c>
      <c r="H65" s="6">
        <v>45</v>
      </c>
      <c r="I65" s="6">
        <v>45</v>
      </c>
      <c r="J65" s="18" t="s">
        <v>2047</v>
      </c>
      <c r="K65" s="15"/>
    </row>
    <row r="66" spans="1:11" x14ac:dyDescent="0.2">
      <c r="A66" s="18" t="s">
        <v>1949</v>
      </c>
      <c r="B66" s="18" t="s">
        <v>2033</v>
      </c>
      <c r="C66" s="18" t="s">
        <v>2034</v>
      </c>
      <c r="D66" s="18" t="s">
        <v>2048</v>
      </c>
      <c r="E66" s="3">
        <v>509</v>
      </c>
      <c r="F66" s="21">
        <f t="shared" si="0"/>
        <v>8.1400693660941881E-2</v>
      </c>
      <c r="G66" s="6">
        <f t="shared" si="1"/>
        <v>41</v>
      </c>
      <c r="H66" s="6">
        <v>41</v>
      </c>
      <c r="I66" s="6">
        <v>41</v>
      </c>
      <c r="J66" s="18" t="s">
        <v>2049</v>
      </c>
      <c r="K66" s="15"/>
    </row>
    <row r="67" spans="1:11" ht="25.5" x14ac:dyDescent="0.2">
      <c r="A67" s="18" t="s">
        <v>1949</v>
      </c>
      <c r="B67" s="18" t="s">
        <v>2050</v>
      </c>
      <c r="C67" s="18" t="s">
        <v>2051</v>
      </c>
      <c r="D67" s="18" t="s">
        <v>15</v>
      </c>
      <c r="E67" s="3">
        <v>7</v>
      </c>
      <c r="F67" s="21">
        <f t="shared" si="0"/>
        <v>8.1400693660941881E-2</v>
      </c>
      <c r="G67" s="6">
        <f t="shared" si="1"/>
        <v>1</v>
      </c>
      <c r="H67" s="6">
        <v>1</v>
      </c>
      <c r="I67" s="6">
        <v>1</v>
      </c>
      <c r="J67" s="18" t="s">
        <v>2052</v>
      </c>
      <c r="K67" s="15"/>
    </row>
    <row r="68" spans="1:11" ht="25.5" x14ac:dyDescent="0.2">
      <c r="A68" s="18" t="s">
        <v>1949</v>
      </c>
      <c r="B68" s="18" t="s">
        <v>2050</v>
      </c>
      <c r="C68" s="18" t="s">
        <v>2051</v>
      </c>
      <c r="D68" s="18" t="s">
        <v>16</v>
      </c>
      <c r="E68" s="3">
        <v>8</v>
      </c>
      <c r="F68" s="21">
        <f t="shared" si="0"/>
        <v>8.1400693660941881E-2</v>
      </c>
      <c r="G68" s="6">
        <f t="shared" si="1"/>
        <v>1</v>
      </c>
      <c r="H68" s="6">
        <v>1</v>
      </c>
      <c r="I68" s="6">
        <v>1</v>
      </c>
      <c r="J68" s="18" t="s">
        <v>2053</v>
      </c>
      <c r="K68" s="15"/>
    </row>
    <row r="69" spans="1:11" ht="25.5" x14ac:dyDescent="0.2">
      <c r="A69" s="18" t="s">
        <v>1949</v>
      </c>
      <c r="B69" s="18" t="s">
        <v>2050</v>
      </c>
      <c r="C69" s="18" t="s">
        <v>2051</v>
      </c>
      <c r="D69" s="18" t="s">
        <v>23</v>
      </c>
      <c r="E69" s="3">
        <v>20</v>
      </c>
      <c r="F69" s="21">
        <f t="shared" si="0"/>
        <v>8.1400693660941881E-2</v>
      </c>
      <c r="G69" s="6">
        <f t="shared" si="1"/>
        <v>2</v>
      </c>
      <c r="H69" s="6">
        <v>2</v>
      </c>
      <c r="I69" s="6">
        <v>2</v>
      </c>
      <c r="J69" s="18" t="s">
        <v>2054</v>
      </c>
      <c r="K69" s="15"/>
    </row>
    <row r="70" spans="1:11" ht="25.5" x14ac:dyDescent="0.2">
      <c r="A70" s="18" t="s">
        <v>1949</v>
      </c>
      <c r="B70" s="18" t="s">
        <v>2050</v>
      </c>
      <c r="C70" s="18" t="s">
        <v>2051</v>
      </c>
      <c r="D70" s="18" t="s">
        <v>204</v>
      </c>
      <c r="E70" s="3">
        <v>117</v>
      </c>
      <c r="F70" s="21">
        <f t="shared" si="0"/>
        <v>8.1400693660941881E-2</v>
      </c>
      <c r="G70" s="6">
        <f t="shared" si="1"/>
        <v>10</v>
      </c>
      <c r="H70" s="6">
        <v>10</v>
      </c>
      <c r="I70" s="6">
        <v>10</v>
      </c>
      <c r="J70" s="18" t="s">
        <v>2055</v>
      </c>
      <c r="K70" s="15"/>
    </row>
    <row r="71" spans="1:11" ht="25.5" x14ac:dyDescent="0.2">
      <c r="A71" s="18" t="s">
        <v>1949</v>
      </c>
      <c r="B71" s="18" t="s">
        <v>2056</v>
      </c>
      <c r="C71" s="18" t="s">
        <v>2057</v>
      </c>
      <c r="D71" s="18" t="s">
        <v>18</v>
      </c>
      <c r="E71" s="3">
        <v>12</v>
      </c>
      <c r="F71" s="21">
        <f t="shared" si="0"/>
        <v>8.1400693660941881E-2</v>
      </c>
      <c r="G71" s="6">
        <f t="shared" si="1"/>
        <v>1</v>
      </c>
      <c r="H71" s="6">
        <v>1</v>
      </c>
      <c r="I71" s="6">
        <v>1</v>
      </c>
      <c r="J71" s="18" t="s">
        <v>2058</v>
      </c>
      <c r="K71" s="15"/>
    </row>
    <row r="72" spans="1:11" ht="25.5" x14ac:dyDescent="0.2">
      <c r="A72" s="18" t="s">
        <v>1949</v>
      </c>
      <c r="B72" s="18" t="s">
        <v>2059</v>
      </c>
      <c r="C72" s="18" t="s">
        <v>2060</v>
      </c>
      <c r="D72" s="18" t="s">
        <v>18</v>
      </c>
      <c r="E72" s="3">
        <v>83</v>
      </c>
      <c r="F72" s="21">
        <f t="shared" si="0"/>
        <v>8.1400693660941881E-2</v>
      </c>
      <c r="G72" s="6">
        <f t="shared" si="1"/>
        <v>7</v>
      </c>
      <c r="H72" s="6">
        <v>7</v>
      </c>
      <c r="I72" s="6">
        <v>7</v>
      </c>
      <c r="J72" s="18" t="s">
        <v>1036</v>
      </c>
      <c r="K72" s="15"/>
    </row>
    <row r="73" spans="1:11" ht="25.5" x14ac:dyDescent="0.2">
      <c r="A73" s="18" t="s">
        <v>1949</v>
      </c>
      <c r="B73" s="18" t="s">
        <v>2059</v>
      </c>
      <c r="C73" s="18" t="s">
        <v>2060</v>
      </c>
      <c r="D73" s="18" t="s">
        <v>15</v>
      </c>
      <c r="E73" s="3">
        <v>151</v>
      </c>
      <c r="F73" s="21">
        <f t="shared" si="0"/>
        <v>8.1400693660941881E-2</v>
      </c>
      <c r="G73" s="6">
        <f t="shared" si="1"/>
        <v>12</v>
      </c>
      <c r="H73" s="6">
        <v>12</v>
      </c>
      <c r="I73" s="6">
        <v>12</v>
      </c>
      <c r="J73" s="18" t="s">
        <v>2061</v>
      </c>
      <c r="K73" s="15"/>
    </row>
    <row r="74" spans="1:11" ht="25.5" x14ac:dyDescent="0.2">
      <c r="A74" s="18" t="s">
        <v>1949</v>
      </c>
      <c r="B74" s="18" t="s">
        <v>2059</v>
      </c>
      <c r="C74" s="18" t="s">
        <v>2060</v>
      </c>
      <c r="D74" s="18" t="s">
        <v>16</v>
      </c>
      <c r="E74" s="3">
        <v>157</v>
      </c>
      <c r="F74" s="21">
        <f t="shared" si="0"/>
        <v>8.1400693660941881E-2</v>
      </c>
      <c r="G74" s="6">
        <f t="shared" si="1"/>
        <v>13</v>
      </c>
      <c r="H74" s="6">
        <v>13</v>
      </c>
      <c r="I74" s="6">
        <v>13</v>
      </c>
      <c r="J74" s="18" t="s">
        <v>1217</v>
      </c>
      <c r="K74" s="15"/>
    </row>
    <row r="75" spans="1:11" ht="25.5" x14ac:dyDescent="0.2">
      <c r="A75" s="18" t="s">
        <v>1949</v>
      </c>
      <c r="B75" s="18" t="s">
        <v>2062</v>
      </c>
      <c r="C75" s="18" t="s">
        <v>2063</v>
      </c>
      <c r="D75" s="18" t="s">
        <v>2064</v>
      </c>
      <c r="E75" s="3">
        <v>211</v>
      </c>
      <c r="F75" s="21">
        <f t="shared" ref="F75:F138" si="2">3896/$E$391</f>
        <v>8.1400693660941881E-2</v>
      </c>
      <c r="G75" s="6">
        <f t="shared" ref="G75:G138" si="3">ROUND(E75*F75, 0)</f>
        <v>17</v>
      </c>
      <c r="H75" s="6">
        <v>17</v>
      </c>
      <c r="I75" s="6">
        <v>17</v>
      </c>
      <c r="J75" s="18" t="s">
        <v>2065</v>
      </c>
      <c r="K75" s="15"/>
    </row>
    <row r="76" spans="1:11" ht="25.5" x14ac:dyDescent="0.2">
      <c r="A76" s="18" t="s">
        <v>1949</v>
      </c>
      <c r="B76" s="18" t="s">
        <v>2062</v>
      </c>
      <c r="C76" s="18" t="s">
        <v>2063</v>
      </c>
      <c r="D76" s="18" t="s">
        <v>2066</v>
      </c>
      <c r="E76" s="3">
        <v>187</v>
      </c>
      <c r="F76" s="21">
        <f t="shared" si="2"/>
        <v>8.1400693660941881E-2</v>
      </c>
      <c r="G76" s="6">
        <f t="shared" si="3"/>
        <v>15</v>
      </c>
      <c r="H76" s="6">
        <v>15</v>
      </c>
      <c r="I76" s="6">
        <v>15</v>
      </c>
      <c r="J76" s="18" t="s">
        <v>1074</v>
      </c>
      <c r="K76" s="15"/>
    </row>
    <row r="77" spans="1:11" ht="25.5" x14ac:dyDescent="0.2">
      <c r="A77" s="18" t="s">
        <v>1949</v>
      </c>
      <c r="B77" s="18" t="s">
        <v>2062</v>
      </c>
      <c r="C77" s="18" t="s">
        <v>2063</v>
      </c>
      <c r="D77" s="18" t="s">
        <v>2067</v>
      </c>
      <c r="E77" s="3">
        <v>14</v>
      </c>
      <c r="F77" s="21">
        <f t="shared" si="2"/>
        <v>8.1400693660941881E-2</v>
      </c>
      <c r="G77" s="6">
        <f t="shared" si="3"/>
        <v>1</v>
      </c>
      <c r="H77" s="6">
        <v>1</v>
      </c>
      <c r="I77" s="6">
        <v>1</v>
      </c>
      <c r="J77" s="18" t="s">
        <v>2068</v>
      </c>
      <c r="K77" s="15"/>
    </row>
    <row r="78" spans="1:11" ht="25.5" x14ac:dyDescent="0.2">
      <c r="A78" s="18" t="s">
        <v>1949</v>
      </c>
      <c r="B78" s="18" t="s">
        <v>2062</v>
      </c>
      <c r="C78" s="18" t="s">
        <v>2063</v>
      </c>
      <c r="D78" s="18" t="s">
        <v>2069</v>
      </c>
      <c r="E78" s="3">
        <v>13</v>
      </c>
      <c r="F78" s="21">
        <f t="shared" si="2"/>
        <v>8.1400693660941881E-2</v>
      </c>
      <c r="G78" s="6">
        <f t="shared" si="3"/>
        <v>1</v>
      </c>
      <c r="H78" s="6">
        <v>1</v>
      </c>
      <c r="I78" s="6">
        <v>1</v>
      </c>
      <c r="J78" s="18" t="s">
        <v>2070</v>
      </c>
      <c r="K78" s="15"/>
    </row>
    <row r="79" spans="1:11" ht="25.5" x14ac:dyDescent="0.2">
      <c r="A79" s="18" t="s">
        <v>1949</v>
      </c>
      <c r="B79" s="18" t="s">
        <v>2071</v>
      </c>
      <c r="C79" s="18" t="s">
        <v>2072</v>
      </c>
      <c r="D79" s="18" t="s">
        <v>2073</v>
      </c>
      <c r="E79" s="3">
        <v>67</v>
      </c>
      <c r="F79" s="21">
        <f t="shared" si="2"/>
        <v>8.1400693660941881E-2</v>
      </c>
      <c r="G79" s="6">
        <f t="shared" si="3"/>
        <v>5</v>
      </c>
      <c r="H79" s="6">
        <v>5</v>
      </c>
      <c r="I79" s="6">
        <v>5</v>
      </c>
      <c r="J79" s="18" t="s">
        <v>2074</v>
      </c>
      <c r="K79" s="15"/>
    </row>
    <row r="80" spans="1:11" ht="25.5" x14ac:dyDescent="0.2">
      <c r="A80" s="18" t="s">
        <v>1949</v>
      </c>
      <c r="B80" s="18" t="s">
        <v>2071</v>
      </c>
      <c r="C80" s="18" t="s">
        <v>2072</v>
      </c>
      <c r="D80" s="18" t="s">
        <v>2075</v>
      </c>
      <c r="E80" s="3">
        <v>76</v>
      </c>
      <c r="F80" s="21">
        <f t="shared" si="2"/>
        <v>8.1400693660941881E-2</v>
      </c>
      <c r="G80" s="6">
        <f t="shared" si="3"/>
        <v>6</v>
      </c>
      <c r="H80" s="6">
        <v>6</v>
      </c>
      <c r="I80" s="6">
        <v>6</v>
      </c>
      <c r="J80" s="18" t="s">
        <v>2076</v>
      </c>
      <c r="K80" s="15"/>
    </row>
    <row r="81" spans="1:11" ht="25.5" x14ac:dyDescent="0.2">
      <c r="A81" s="18" t="s">
        <v>1949</v>
      </c>
      <c r="B81" s="18" t="s">
        <v>2071</v>
      </c>
      <c r="C81" s="18" t="s">
        <v>2072</v>
      </c>
      <c r="D81" s="18" t="s">
        <v>2077</v>
      </c>
      <c r="E81" s="3">
        <v>122</v>
      </c>
      <c r="F81" s="21">
        <f t="shared" si="2"/>
        <v>8.1400693660941881E-2</v>
      </c>
      <c r="G81" s="6">
        <f t="shared" si="3"/>
        <v>10</v>
      </c>
      <c r="H81" s="6">
        <v>10</v>
      </c>
      <c r="I81" s="6">
        <v>10</v>
      </c>
      <c r="J81" s="18" t="s">
        <v>2078</v>
      </c>
      <c r="K81" s="15"/>
    </row>
    <row r="82" spans="1:11" x14ac:dyDescent="0.2">
      <c r="A82" s="18" t="s">
        <v>1949</v>
      </c>
      <c r="B82" s="18" t="s">
        <v>2079</v>
      </c>
      <c r="C82" s="18" t="s">
        <v>2080</v>
      </c>
      <c r="D82" s="18" t="s">
        <v>2081</v>
      </c>
      <c r="E82" s="3">
        <v>40</v>
      </c>
      <c r="F82" s="21">
        <f t="shared" si="2"/>
        <v>8.1400693660941881E-2</v>
      </c>
      <c r="G82" s="6">
        <f t="shared" si="3"/>
        <v>3</v>
      </c>
      <c r="H82" s="6">
        <v>3</v>
      </c>
      <c r="I82" s="6">
        <v>3</v>
      </c>
      <c r="J82" s="18" t="s">
        <v>2053</v>
      </c>
      <c r="K82" s="15"/>
    </row>
    <row r="83" spans="1:11" x14ac:dyDescent="0.2">
      <c r="A83" s="18" t="s">
        <v>1949</v>
      </c>
      <c r="B83" s="18" t="s">
        <v>2079</v>
      </c>
      <c r="C83" s="18" t="s">
        <v>2080</v>
      </c>
      <c r="D83" s="18" t="s">
        <v>2082</v>
      </c>
      <c r="E83" s="3">
        <v>64</v>
      </c>
      <c r="F83" s="21">
        <f t="shared" si="2"/>
        <v>8.1400693660941881E-2</v>
      </c>
      <c r="G83" s="6">
        <f t="shared" si="3"/>
        <v>5</v>
      </c>
      <c r="H83" s="6">
        <v>5</v>
      </c>
      <c r="I83" s="6">
        <v>5</v>
      </c>
      <c r="J83" s="18" t="s">
        <v>2083</v>
      </c>
      <c r="K83" s="15"/>
    </row>
    <row r="84" spans="1:11" x14ac:dyDescent="0.2">
      <c r="A84" s="18" t="s">
        <v>1949</v>
      </c>
      <c r="B84" s="18" t="s">
        <v>2079</v>
      </c>
      <c r="C84" s="18" t="s">
        <v>2080</v>
      </c>
      <c r="D84" s="18" t="s">
        <v>2084</v>
      </c>
      <c r="E84" s="3">
        <v>67</v>
      </c>
      <c r="F84" s="21">
        <f t="shared" si="2"/>
        <v>8.1400693660941881E-2</v>
      </c>
      <c r="G84" s="6">
        <f t="shared" si="3"/>
        <v>5</v>
      </c>
      <c r="H84" s="6">
        <v>5</v>
      </c>
      <c r="I84" s="6">
        <v>5</v>
      </c>
      <c r="J84" s="18" t="s">
        <v>2085</v>
      </c>
      <c r="K84" s="15"/>
    </row>
    <row r="85" spans="1:11" x14ac:dyDescent="0.2">
      <c r="A85" s="18" t="s">
        <v>1949</v>
      </c>
      <c r="B85" s="18" t="s">
        <v>2079</v>
      </c>
      <c r="C85" s="18" t="s">
        <v>2080</v>
      </c>
      <c r="D85" s="18" t="s">
        <v>2086</v>
      </c>
      <c r="E85" s="3">
        <v>187</v>
      </c>
      <c r="F85" s="21">
        <f t="shared" si="2"/>
        <v>8.1400693660941881E-2</v>
      </c>
      <c r="G85" s="6">
        <f t="shared" si="3"/>
        <v>15</v>
      </c>
      <c r="H85" s="6">
        <v>15</v>
      </c>
      <c r="I85" s="6">
        <v>15</v>
      </c>
      <c r="J85" s="18" t="s">
        <v>2087</v>
      </c>
      <c r="K85" s="15"/>
    </row>
    <row r="86" spans="1:11" x14ac:dyDescent="0.2">
      <c r="A86" s="18" t="s">
        <v>1949</v>
      </c>
      <c r="B86" s="18" t="s">
        <v>2088</v>
      </c>
      <c r="C86" s="18" t="s">
        <v>2089</v>
      </c>
      <c r="D86" s="18" t="s">
        <v>18</v>
      </c>
      <c r="E86" s="3">
        <v>30</v>
      </c>
      <c r="F86" s="21">
        <f t="shared" si="2"/>
        <v>8.1400693660941881E-2</v>
      </c>
      <c r="G86" s="6">
        <f t="shared" si="3"/>
        <v>2</v>
      </c>
      <c r="H86" s="6">
        <v>2</v>
      </c>
      <c r="I86" s="6">
        <v>2</v>
      </c>
      <c r="J86" s="18" t="s">
        <v>2090</v>
      </c>
      <c r="K86" s="15"/>
    </row>
    <row r="87" spans="1:11" x14ac:dyDescent="0.2">
      <c r="A87" s="18" t="s">
        <v>1949</v>
      </c>
      <c r="B87" s="18" t="s">
        <v>2088</v>
      </c>
      <c r="C87" s="18" t="s">
        <v>2089</v>
      </c>
      <c r="D87" s="18" t="s">
        <v>15</v>
      </c>
      <c r="E87" s="3">
        <v>60</v>
      </c>
      <c r="F87" s="21">
        <f t="shared" si="2"/>
        <v>8.1400693660941881E-2</v>
      </c>
      <c r="G87" s="6">
        <f t="shared" si="3"/>
        <v>5</v>
      </c>
      <c r="H87" s="6">
        <v>5</v>
      </c>
      <c r="I87" s="6">
        <v>5</v>
      </c>
      <c r="J87" s="18" t="s">
        <v>2091</v>
      </c>
      <c r="K87" s="15"/>
    </row>
    <row r="88" spans="1:11" ht="38.25" x14ac:dyDescent="0.2">
      <c r="A88" s="18" t="s">
        <v>1949</v>
      </c>
      <c r="B88" s="18" t="s">
        <v>2092</v>
      </c>
      <c r="C88" s="18" t="s">
        <v>2093</v>
      </c>
      <c r="D88" s="18" t="s">
        <v>16</v>
      </c>
      <c r="E88" s="3">
        <v>53</v>
      </c>
      <c r="F88" s="21">
        <f t="shared" si="2"/>
        <v>8.1400693660941881E-2</v>
      </c>
      <c r="G88" s="6">
        <f t="shared" si="3"/>
        <v>4</v>
      </c>
      <c r="H88" s="6">
        <v>4</v>
      </c>
      <c r="I88" s="6">
        <v>4</v>
      </c>
      <c r="J88" s="18" t="s">
        <v>2094</v>
      </c>
      <c r="K88" s="15"/>
    </row>
    <row r="89" spans="1:11" ht="38.25" x14ac:dyDescent="0.2">
      <c r="A89" s="18" t="s">
        <v>1949</v>
      </c>
      <c r="B89" s="18" t="s">
        <v>2092</v>
      </c>
      <c r="C89" s="18" t="s">
        <v>2093</v>
      </c>
      <c r="D89" s="18" t="s">
        <v>23</v>
      </c>
      <c r="E89" s="3">
        <v>14</v>
      </c>
      <c r="F89" s="21">
        <f t="shared" si="2"/>
        <v>8.1400693660941881E-2</v>
      </c>
      <c r="G89" s="6">
        <f t="shared" si="3"/>
        <v>1</v>
      </c>
      <c r="H89" s="6">
        <v>1</v>
      </c>
      <c r="I89" s="6">
        <v>1</v>
      </c>
      <c r="J89" s="18" t="s">
        <v>2095</v>
      </c>
      <c r="K89" s="15"/>
    </row>
    <row r="90" spans="1:11" ht="38.25" x14ac:dyDescent="0.2">
      <c r="A90" s="18" t="s">
        <v>1949</v>
      </c>
      <c r="B90" s="18" t="s">
        <v>2092</v>
      </c>
      <c r="C90" s="18" t="s">
        <v>2093</v>
      </c>
      <c r="D90" s="18" t="s">
        <v>204</v>
      </c>
      <c r="E90" s="3">
        <v>15</v>
      </c>
      <c r="F90" s="21">
        <f t="shared" si="2"/>
        <v>8.1400693660941881E-2</v>
      </c>
      <c r="G90" s="6">
        <f t="shared" si="3"/>
        <v>1</v>
      </c>
      <c r="H90" s="6">
        <v>1</v>
      </c>
      <c r="I90" s="6">
        <v>1</v>
      </c>
      <c r="J90" s="18" t="s">
        <v>2096</v>
      </c>
      <c r="K90" s="15"/>
    </row>
    <row r="91" spans="1:11" ht="25.5" x14ac:dyDescent="0.2">
      <c r="A91" s="18" t="s">
        <v>1949</v>
      </c>
      <c r="B91" s="18" t="s">
        <v>2097</v>
      </c>
      <c r="C91" s="18" t="s">
        <v>2098</v>
      </c>
      <c r="D91" s="18" t="s">
        <v>204</v>
      </c>
      <c r="E91" s="3">
        <v>0</v>
      </c>
      <c r="F91" s="21">
        <f t="shared" si="2"/>
        <v>8.1400693660941881E-2</v>
      </c>
      <c r="G91" s="6">
        <f t="shared" si="3"/>
        <v>0</v>
      </c>
      <c r="H91" s="6">
        <v>0</v>
      </c>
      <c r="I91" s="6">
        <v>0</v>
      </c>
      <c r="J91" s="18" t="s">
        <v>2099</v>
      </c>
      <c r="K91" s="15"/>
    </row>
    <row r="92" spans="1:11" ht="25.5" x14ac:dyDescent="0.2">
      <c r="A92" s="18" t="s">
        <v>1949</v>
      </c>
      <c r="B92" s="18" t="s">
        <v>2097</v>
      </c>
      <c r="C92" s="18" t="s">
        <v>2098</v>
      </c>
      <c r="D92" s="18" t="s">
        <v>251</v>
      </c>
      <c r="E92" s="3">
        <v>0</v>
      </c>
      <c r="F92" s="21">
        <f t="shared" si="2"/>
        <v>8.1400693660941881E-2</v>
      </c>
      <c r="G92" s="6">
        <f t="shared" si="3"/>
        <v>0</v>
      </c>
      <c r="H92" s="6">
        <v>0</v>
      </c>
      <c r="I92" s="6">
        <v>0</v>
      </c>
      <c r="J92" s="18" t="s">
        <v>2100</v>
      </c>
      <c r="K92" s="15"/>
    </row>
    <row r="93" spans="1:11" ht="25.5" x14ac:dyDescent="0.2">
      <c r="A93" s="18" t="s">
        <v>1949</v>
      </c>
      <c r="B93" s="18" t="s">
        <v>2097</v>
      </c>
      <c r="C93" s="18" t="s">
        <v>2098</v>
      </c>
      <c r="D93" s="18" t="s">
        <v>53</v>
      </c>
      <c r="E93" s="3">
        <v>3</v>
      </c>
      <c r="F93" s="21">
        <f t="shared" si="2"/>
        <v>8.1400693660941881E-2</v>
      </c>
      <c r="G93" s="6">
        <f t="shared" si="3"/>
        <v>0</v>
      </c>
      <c r="H93" s="6">
        <v>0</v>
      </c>
      <c r="I93" s="6">
        <v>0</v>
      </c>
      <c r="J93" s="18" t="s">
        <v>2101</v>
      </c>
      <c r="K93" s="15"/>
    </row>
    <row r="94" spans="1:11" ht="25.5" x14ac:dyDescent="0.2">
      <c r="A94" s="18" t="s">
        <v>1949</v>
      </c>
      <c r="B94" s="18" t="s">
        <v>2097</v>
      </c>
      <c r="C94" s="18" t="s">
        <v>2098</v>
      </c>
      <c r="D94" s="18" t="s">
        <v>201</v>
      </c>
      <c r="E94" s="3">
        <v>5</v>
      </c>
      <c r="F94" s="21">
        <f t="shared" si="2"/>
        <v>8.1400693660941881E-2</v>
      </c>
      <c r="G94" s="6">
        <f t="shared" si="3"/>
        <v>0</v>
      </c>
      <c r="H94" s="6">
        <v>0</v>
      </c>
      <c r="I94" s="6">
        <v>0</v>
      </c>
      <c r="J94" s="18" t="s">
        <v>2101</v>
      </c>
      <c r="K94" s="15"/>
    </row>
    <row r="95" spans="1:11" ht="25.5" x14ac:dyDescent="0.2">
      <c r="A95" s="18" t="s">
        <v>1949</v>
      </c>
      <c r="B95" s="18" t="s">
        <v>2097</v>
      </c>
      <c r="C95" s="18" t="s">
        <v>2098</v>
      </c>
      <c r="D95" s="18" t="s">
        <v>203</v>
      </c>
      <c r="E95" s="3">
        <v>4</v>
      </c>
      <c r="F95" s="21">
        <f t="shared" si="2"/>
        <v>8.1400693660941881E-2</v>
      </c>
      <c r="G95" s="6">
        <f t="shared" si="3"/>
        <v>0</v>
      </c>
      <c r="H95" s="6">
        <v>0</v>
      </c>
      <c r="I95" s="6">
        <v>0</v>
      </c>
      <c r="J95" s="18" t="s">
        <v>2101</v>
      </c>
      <c r="K95" s="15"/>
    </row>
    <row r="96" spans="1:11" ht="25.5" x14ac:dyDescent="0.2">
      <c r="A96" s="18" t="s">
        <v>1949</v>
      </c>
      <c r="B96" s="18" t="s">
        <v>2097</v>
      </c>
      <c r="C96" s="18" t="s">
        <v>2098</v>
      </c>
      <c r="D96" s="18" t="s">
        <v>206</v>
      </c>
      <c r="E96" s="3">
        <v>2</v>
      </c>
      <c r="F96" s="21">
        <f t="shared" si="2"/>
        <v>8.1400693660941881E-2</v>
      </c>
      <c r="G96" s="6">
        <f t="shared" si="3"/>
        <v>0</v>
      </c>
      <c r="H96" s="6">
        <v>0</v>
      </c>
      <c r="I96" s="6">
        <v>0</v>
      </c>
      <c r="J96" s="18" t="s">
        <v>2101</v>
      </c>
      <c r="K96" s="15"/>
    </row>
    <row r="97" spans="1:11" ht="25.5" x14ac:dyDescent="0.2">
      <c r="A97" s="18" t="s">
        <v>1949</v>
      </c>
      <c r="B97" s="18" t="s">
        <v>2097</v>
      </c>
      <c r="C97" s="18" t="s">
        <v>2098</v>
      </c>
      <c r="D97" s="18" t="s">
        <v>208</v>
      </c>
      <c r="E97" s="3">
        <v>2</v>
      </c>
      <c r="F97" s="21">
        <f t="shared" si="2"/>
        <v>8.1400693660941881E-2</v>
      </c>
      <c r="G97" s="6">
        <f t="shared" si="3"/>
        <v>0</v>
      </c>
      <c r="H97" s="6">
        <v>0</v>
      </c>
      <c r="I97" s="6">
        <v>0</v>
      </c>
      <c r="J97" s="18" t="s">
        <v>2101</v>
      </c>
      <c r="K97" s="15"/>
    </row>
    <row r="98" spans="1:11" ht="25.5" x14ac:dyDescent="0.2">
      <c r="A98" s="18" t="s">
        <v>1949</v>
      </c>
      <c r="B98" s="18" t="s">
        <v>2097</v>
      </c>
      <c r="C98" s="18" t="s">
        <v>2098</v>
      </c>
      <c r="D98" s="18" t="s">
        <v>210</v>
      </c>
      <c r="E98" s="3">
        <v>3</v>
      </c>
      <c r="F98" s="21">
        <f t="shared" si="2"/>
        <v>8.1400693660941881E-2</v>
      </c>
      <c r="G98" s="6">
        <f t="shared" si="3"/>
        <v>0</v>
      </c>
      <c r="H98" s="6">
        <v>0</v>
      </c>
      <c r="I98" s="6">
        <v>0</v>
      </c>
      <c r="J98" s="18" t="s">
        <v>2101</v>
      </c>
      <c r="K98" s="15"/>
    </row>
    <row r="99" spans="1:11" ht="25.5" x14ac:dyDescent="0.2">
      <c r="A99" s="18" t="s">
        <v>1949</v>
      </c>
      <c r="B99" s="18" t="s">
        <v>2102</v>
      </c>
      <c r="C99" s="18" t="s">
        <v>2103</v>
      </c>
      <c r="D99" s="18" t="s">
        <v>204</v>
      </c>
      <c r="E99" s="3">
        <v>0</v>
      </c>
      <c r="F99" s="21">
        <f t="shared" si="2"/>
        <v>8.1400693660941881E-2</v>
      </c>
      <c r="G99" s="6">
        <f t="shared" si="3"/>
        <v>0</v>
      </c>
      <c r="H99" s="6">
        <v>0</v>
      </c>
      <c r="I99" s="6">
        <v>0</v>
      </c>
      <c r="J99" s="18" t="s">
        <v>383</v>
      </c>
      <c r="K99" s="15"/>
    </row>
    <row r="100" spans="1:11" ht="25.5" x14ac:dyDescent="0.2">
      <c r="A100" s="18" t="s">
        <v>1949</v>
      </c>
      <c r="B100" s="18" t="s">
        <v>2102</v>
      </c>
      <c r="C100" s="18" t="s">
        <v>2103</v>
      </c>
      <c r="D100" s="18" t="s">
        <v>251</v>
      </c>
      <c r="E100" s="3">
        <v>0</v>
      </c>
      <c r="F100" s="21">
        <f t="shared" si="2"/>
        <v>8.1400693660941881E-2</v>
      </c>
      <c r="G100" s="6">
        <f t="shared" si="3"/>
        <v>0</v>
      </c>
      <c r="H100" s="6">
        <v>0</v>
      </c>
      <c r="I100" s="6">
        <v>0</v>
      </c>
      <c r="J100" s="18" t="s">
        <v>2104</v>
      </c>
      <c r="K100" s="15"/>
    </row>
    <row r="101" spans="1:11" ht="25.5" x14ac:dyDescent="0.2">
      <c r="A101" s="18" t="s">
        <v>1949</v>
      </c>
      <c r="B101" s="18" t="s">
        <v>2102</v>
      </c>
      <c r="C101" s="18" t="s">
        <v>2103</v>
      </c>
      <c r="D101" s="18" t="s">
        <v>53</v>
      </c>
      <c r="E101" s="3">
        <v>39</v>
      </c>
      <c r="F101" s="21">
        <f t="shared" si="2"/>
        <v>8.1400693660941881E-2</v>
      </c>
      <c r="G101" s="6">
        <f t="shared" si="3"/>
        <v>3</v>
      </c>
      <c r="H101" s="6">
        <v>3</v>
      </c>
      <c r="I101" s="6">
        <v>3</v>
      </c>
      <c r="J101" s="18" t="s">
        <v>2105</v>
      </c>
      <c r="K101" s="15"/>
    </row>
    <row r="102" spans="1:11" ht="25.5" x14ac:dyDescent="0.2">
      <c r="A102" s="18" t="s">
        <v>1949</v>
      </c>
      <c r="B102" s="18" t="s">
        <v>2102</v>
      </c>
      <c r="C102" s="18" t="s">
        <v>2103</v>
      </c>
      <c r="D102" s="18" t="s">
        <v>201</v>
      </c>
      <c r="E102" s="3">
        <v>20</v>
      </c>
      <c r="F102" s="21">
        <f t="shared" si="2"/>
        <v>8.1400693660941881E-2</v>
      </c>
      <c r="G102" s="6">
        <f t="shared" si="3"/>
        <v>2</v>
      </c>
      <c r="H102" s="6">
        <v>2</v>
      </c>
      <c r="I102" s="6">
        <v>2</v>
      </c>
      <c r="J102" s="18" t="s">
        <v>2105</v>
      </c>
      <c r="K102" s="15"/>
    </row>
    <row r="103" spans="1:11" ht="25.5" x14ac:dyDescent="0.2">
      <c r="A103" s="18" t="s">
        <v>1949</v>
      </c>
      <c r="B103" s="18" t="s">
        <v>2102</v>
      </c>
      <c r="C103" s="18" t="s">
        <v>2103</v>
      </c>
      <c r="D103" s="18" t="s">
        <v>203</v>
      </c>
      <c r="E103" s="3">
        <v>34</v>
      </c>
      <c r="F103" s="21">
        <f t="shared" si="2"/>
        <v>8.1400693660941881E-2</v>
      </c>
      <c r="G103" s="6">
        <f t="shared" si="3"/>
        <v>3</v>
      </c>
      <c r="H103" s="6">
        <v>3</v>
      </c>
      <c r="I103" s="6">
        <v>3</v>
      </c>
      <c r="J103" s="18" t="s">
        <v>2105</v>
      </c>
      <c r="K103" s="15"/>
    </row>
    <row r="104" spans="1:11" ht="25.5" x14ac:dyDescent="0.2">
      <c r="A104" s="18" t="s">
        <v>1949</v>
      </c>
      <c r="B104" s="18" t="s">
        <v>2102</v>
      </c>
      <c r="C104" s="18" t="s">
        <v>2103</v>
      </c>
      <c r="D104" s="18" t="s">
        <v>206</v>
      </c>
      <c r="E104" s="3">
        <v>32</v>
      </c>
      <c r="F104" s="21">
        <f t="shared" si="2"/>
        <v>8.1400693660941881E-2</v>
      </c>
      <c r="G104" s="6">
        <f t="shared" si="3"/>
        <v>3</v>
      </c>
      <c r="H104" s="6">
        <v>3</v>
      </c>
      <c r="I104" s="6">
        <v>3</v>
      </c>
      <c r="J104" s="18" t="s">
        <v>2106</v>
      </c>
      <c r="K104" s="15"/>
    </row>
    <row r="105" spans="1:11" ht="25.5" x14ac:dyDescent="0.2">
      <c r="A105" s="18" t="s">
        <v>1949</v>
      </c>
      <c r="B105" s="18" t="s">
        <v>2102</v>
      </c>
      <c r="C105" s="18" t="s">
        <v>2103</v>
      </c>
      <c r="D105" s="18" t="s">
        <v>208</v>
      </c>
      <c r="E105" s="3">
        <v>24</v>
      </c>
      <c r="F105" s="21">
        <f t="shared" si="2"/>
        <v>8.1400693660941881E-2</v>
      </c>
      <c r="G105" s="6">
        <f t="shared" si="3"/>
        <v>2</v>
      </c>
      <c r="H105" s="6">
        <v>2</v>
      </c>
      <c r="I105" s="6">
        <v>2</v>
      </c>
      <c r="J105" s="18" t="s">
        <v>2106</v>
      </c>
      <c r="K105" s="15"/>
    </row>
    <row r="106" spans="1:11" x14ac:dyDescent="0.2">
      <c r="A106" s="18" t="s">
        <v>1949</v>
      </c>
      <c r="B106" s="18" t="s">
        <v>2107</v>
      </c>
      <c r="C106" s="18" t="s">
        <v>2108</v>
      </c>
      <c r="D106" s="18" t="s">
        <v>18</v>
      </c>
      <c r="E106" s="3">
        <v>818</v>
      </c>
      <c r="F106" s="21">
        <f t="shared" si="2"/>
        <v>8.1400693660941881E-2</v>
      </c>
      <c r="G106" s="6">
        <f t="shared" si="3"/>
        <v>67</v>
      </c>
      <c r="H106" s="6">
        <v>67</v>
      </c>
      <c r="I106" s="6">
        <v>67</v>
      </c>
      <c r="J106" s="18" t="s">
        <v>2109</v>
      </c>
      <c r="K106" s="15"/>
    </row>
    <row r="107" spans="1:11" x14ac:dyDescent="0.2">
      <c r="A107" s="18" t="s">
        <v>1949</v>
      </c>
      <c r="B107" s="18" t="s">
        <v>2107</v>
      </c>
      <c r="C107" s="18" t="s">
        <v>2108</v>
      </c>
      <c r="D107" s="18" t="s">
        <v>15</v>
      </c>
      <c r="E107" s="3">
        <v>870</v>
      </c>
      <c r="F107" s="21">
        <f t="shared" si="2"/>
        <v>8.1400693660941881E-2</v>
      </c>
      <c r="G107" s="6">
        <f t="shared" si="3"/>
        <v>71</v>
      </c>
      <c r="H107" s="6">
        <v>71</v>
      </c>
      <c r="I107" s="6">
        <v>71</v>
      </c>
      <c r="J107" s="18" t="s">
        <v>2110</v>
      </c>
      <c r="K107" s="15"/>
    </row>
    <row r="108" spans="1:11" x14ac:dyDescent="0.2">
      <c r="A108" s="18" t="s">
        <v>1949</v>
      </c>
      <c r="B108" s="18" t="s">
        <v>2111</v>
      </c>
      <c r="C108" s="18" t="s">
        <v>2112</v>
      </c>
      <c r="D108" s="18" t="s">
        <v>18</v>
      </c>
      <c r="E108" s="3">
        <v>0</v>
      </c>
      <c r="F108" s="21">
        <f t="shared" si="2"/>
        <v>8.1400693660941881E-2</v>
      </c>
      <c r="G108" s="6">
        <f t="shared" si="3"/>
        <v>0</v>
      </c>
      <c r="H108" s="6">
        <v>0</v>
      </c>
      <c r="I108" s="6">
        <v>0</v>
      </c>
      <c r="J108" s="18" t="s">
        <v>2113</v>
      </c>
      <c r="K108" s="15"/>
    </row>
    <row r="109" spans="1:11" x14ac:dyDescent="0.2">
      <c r="A109" s="18" t="s">
        <v>1949</v>
      </c>
      <c r="B109" s="18" t="s">
        <v>2111</v>
      </c>
      <c r="C109" s="18" t="s">
        <v>2112</v>
      </c>
      <c r="D109" s="18" t="s">
        <v>15</v>
      </c>
      <c r="E109" s="3">
        <v>0</v>
      </c>
      <c r="F109" s="21">
        <f t="shared" si="2"/>
        <v>8.1400693660941881E-2</v>
      </c>
      <c r="G109" s="6">
        <f t="shared" si="3"/>
        <v>0</v>
      </c>
      <c r="H109" s="6">
        <v>0</v>
      </c>
      <c r="I109" s="6">
        <v>0</v>
      </c>
      <c r="J109" s="18" t="s">
        <v>2114</v>
      </c>
      <c r="K109" s="15"/>
    </row>
    <row r="110" spans="1:11" ht="25.5" x14ac:dyDescent="0.2">
      <c r="A110" s="18" t="s">
        <v>1949</v>
      </c>
      <c r="B110" s="18" t="s">
        <v>2115</v>
      </c>
      <c r="C110" s="18" t="s">
        <v>2116</v>
      </c>
      <c r="D110" s="18" t="s">
        <v>18</v>
      </c>
      <c r="E110" s="3">
        <v>16</v>
      </c>
      <c r="F110" s="21">
        <f t="shared" si="2"/>
        <v>8.1400693660941881E-2</v>
      </c>
      <c r="G110" s="6">
        <f t="shared" si="3"/>
        <v>1</v>
      </c>
      <c r="H110" s="6">
        <v>1</v>
      </c>
      <c r="I110" s="6">
        <v>1</v>
      </c>
      <c r="J110" s="18" t="s">
        <v>2117</v>
      </c>
      <c r="K110" s="15"/>
    </row>
    <row r="111" spans="1:11" ht="25.5" x14ac:dyDescent="0.2">
      <c r="A111" s="18" t="s">
        <v>1949</v>
      </c>
      <c r="B111" s="18" t="s">
        <v>2115</v>
      </c>
      <c r="C111" s="18" t="s">
        <v>2116</v>
      </c>
      <c r="D111" s="18" t="s">
        <v>15</v>
      </c>
      <c r="E111" s="3">
        <v>80</v>
      </c>
      <c r="F111" s="21">
        <f t="shared" si="2"/>
        <v>8.1400693660941881E-2</v>
      </c>
      <c r="G111" s="6">
        <f t="shared" si="3"/>
        <v>7</v>
      </c>
      <c r="H111" s="6">
        <v>7</v>
      </c>
      <c r="I111" s="6">
        <v>7</v>
      </c>
      <c r="J111" s="18" t="s">
        <v>2118</v>
      </c>
      <c r="K111" s="15"/>
    </row>
    <row r="112" spans="1:11" x14ac:dyDescent="0.2">
      <c r="A112" s="18" t="s">
        <v>1949</v>
      </c>
      <c r="B112" s="18" t="s">
        <v>2119</v>
      </c>
      <c r="C112" s="18" t="s">
        <v>2120</v>
      </c>
      <c r="D112" s="18" t="s">
        <v>18</v>
      </c>
      <c r="E112" s="3">
        <v>0</v>
      </c>
      <c r="F112" s="21">
        <f t="shared" si="2"/>
        <v>8.1400693660941881E-2</v>
      </c>
      <c r="G112" s="6">
        <f t="shared" si="3"/>
        <v>0</v>
      </c>
      <c r="H112" s="6">
        <v>0</v>
      </c>
      <c r="I112" s="6">
        <v>0</v>
      </c>
      <c r="J112" s="18" t="s">
        <v>2121</v>
      </c>
      <c r="K112" s="15"/>
    </row>
    <row r="113" spans="1:11" x14ac:dyDescent="0.2">
      <c r="A113" s="18" t="s">
        <v>1949</v>
      </c>
      <c r="B113" s="18" t="s">
        <v>2119</v>
      </c>
      <c r="C113" s="18" t="s">
        <v>2120</v>
      </c>
      <c r="D113" s="18" t="s">
        <v>15</v>
      </c>
      <c r="E113" s="3">
        <v>0</v>
      </c>
      <c r="F113" s="21">
        <f t="shared" si="2"/>
        <v>8.1400693660941881E-2</v>
      </c>
      <c r="G113" s="6">
        <f t="shared" si="3"/>
        <v>0</v>
      </c>
      <c r="H113" s="6">
        <v>0</v>
      </c>
      <c r="I113" s="6">
        <v>0</v>
      </c>
      <c r="J113" s="18" t="s">
        <v>2122</v>
      </c>
      <c r="K113" s="15"/>
    </row>
    <row r="114" spans="1:11" x14ac:dyDescent="0.2">
      <c r="A114" s="18" t="s">
        <v>1949</v>
      </c>
      <c r="B114" s="18" t="s">
        <v>2123</v>
      </c>
      <c r="C114" s="18" t="s">
        <v>2124</v>
      </c>
      <c r="D114" s="18" t="s">
        <v>119</v>
      </c>
      <c r="E114" s="3">
        <v>25</v>
      </c>
      <c r="F114" s="21">
        <f t="shared" si="2"/>
        <v>8.1400693660941881E-2</v>
      </c>
      <c r="G114" s="6">
        <f t="shared" si="3"/>
        <v>2</v>
      </c>
      <c r="H114" s="6">
        <v>2</v>
      </c>
      <c r="I114" s="6">
        <v>2</v>
      </c>
      <c r="J114" s="18" t="s">
        <v>2125</v>
      </c>
      <c r="K114" s="15"/>
    </row>
    <row r="115" spans="1:11" x14ac:dyDescent="0.2">
      <c r="A115" s="18" t="s">
        <v>1949</v>
      </c>
      <c r="B115" s="18" t="s">
        <v>2126</v>
      </c>
      <c r="C115" s="18" t="s">
        <v>2127</v>
      </c>
      <c r="D115" s="18" t="s">
        <v>18</v>
      </c>
      <c r="E115" s="3">
        <v>0</v>
      </c>
      <c r="F115" s="21">
        <f t="shared" si="2"/>
        <v>8.1400693660941881E-2</v>
      </c>
      <c r="G115" s="6">
        <f t="shared" si="3"/>
        <v>0</v>
      </c>
      <c r="H115" s="6">
        <v>0</v>
      </c>
      <c r="I115" s="6">
        <v>0</v>
      </c>
      <c r="J115" s="18" t="s">
        <v>2128</v>
      </c>
      <c r="K115" s="15"/>
    </row>
    <row r="116" spans="1:11" x14ac:dyDescent="0.2">
      <c r="A116" s="18" t="s">
        <v>1949</v>
      </c>
      <c r="B116" s="18" t="s">
        <v>2126</v>
      </c>
      <c r="C116" s="18" t="s">
        <v>2127</v>
      </c>
      <c r="D116" s="18" t="s">
        <v>15</v>
      </c>
      <c r="E116" s="3">
        <v>0</v>
      </c>
      <c r="F116" s="21">
        <f t="shared" si="2"/>
        <v>8.1400693660941881E-2</v>
      </c>
      <c r="G116" s="6">
        <f t="shared" si="3"/>
        <v>0</v>
      </c>
      <c r="H116" s="6">
        <v>0</v>
      </c>
      <c r="I116" s="6">
        <v>0</v>
      </c>
      <c r="J116" s="18" t="s">
        <v>2129</v>
      </c>
      <c r="K116" s="15"/>
    </row>
    <row r="117" spans="1:11" x14ac:dyDescent="0.2">
      <c r="A117" s="18" t="s">
        <v>1949</v>
      </c>
      <c r="B117" s="18" t="s">
        <v>2126</v>
      </c>
      <c r="C117" s="18" t="s">
        <v>2127</v>
      </c>
      <c r="D117" s="18" t="s">
        <v>16</v>
      </c>
      <c r="E117" s="3">
        <v>0</v>
      </c>
      <c r="F117" s="21">
        <f t="shared" si="2"/>
        <v>8.1400693660941881E-2</v>
      </c>
      <c r="G117" s="6">
        <f t="shared" si="3"/>
        <v>0</v>
      </c>
      <c r="H117" s="6">
        <v>0</v>
      </c>
      <c r="I117" s="6">
        <v>0</v>
      </c>
      <c r="J117" s="18" t="s">
        <v>738</v>
      </c>
      <c r="K117" s="15"/>
    </row>
    <row r="118" spans="1:11" ht="25.5" x14ac:dyDescent="0.2">
      <c r="A118" s="18" t="s">
        <v>1949</v>
      </c>
      <c r="B118" s="18" t="s">
        <v>2130</v>
      </c>
      <c r="C118" s="18" t="s">
        <v>2131</v>
      </c>
      <c r="D118" s="18" t="s">
        <v>18</v>
      </c>
      <c r="E118" s="3">
        <v>134</v>
      </c>
      <c r="F118" s="21">
        <f t="shared" si="2"/>
        <v>8.1400693660941881E-2</v>
      </c>
      <c r="G118" s="6">
        <f t="shared" si="3"/>
        <v>11</v>
      </c>
      <c r="H118" s="6">
        <v>11</v>
      </c>
      <c r="I118" s="6">
        <v>11</v>
      </c>
      <c r="J118" s="18" t="s">
        <v>2065</v>
      </c>
      <c r="K118" s="15"/>
    </row>
    <row r="119" spans="1:11" ht="25.5" x14ac:dyDescent="0.2">
      <c r="A119" s="18" t="s">
        <v>1949</v>
      </c>
      <c r="B119" s="18" t="s">
        <v>2130</v>
      </c>
      <c r="C119" s="18" t="s">
        <v>2131</v>
      </c>
      <c r="D119" s="18" t="s">
        <v>15</v>
      </c>
      <c r="E119" s="3">
        <v>216</v>
      </c>
      <c r="F119" s="21">
        <f t="shared" si="2"/>
        <v>8.1400693660941881E-2</v>
      </c>
      <c r="G119" s="6">
        <f t="shared" si="3"/>
        <v>18</v>
      </c>
      <c r="H119" s="6">
        <v>18</v>
      </c>
      <c r="I119" s="6">
        <v>18</v>
      </c>
      <c r="J119" s="18" t="s">
        <v>2132</v>
      </c>
      <c r="K119" s="15"/>
    </row>
    <row r="120" spans="1:11" ht="25.5" x14ac:dyDescent="0.2">
      <c r="A120" s="18" t="s">
        <v>1949</v>
      </c>
      <c r="B120" s="18" t="s">
        <v>2130</v>
      </c>
      <c r="C120" s="18" t="s">
        <v>2131</v>
      </c>
      <c r="D120" s="18" t="s">
        <v>2133</v>
      </c>
      <c r="E120" s="3">
        <v>3</v>
      </c>
      <c r="F120" s="21">
        <f t="shared" si="2"/>
        <v>8.1400693660941881E-2</v>
      </c>
      <c r="G120" s="6">
        <f t="shared" si="3"/>
        <v>0</v>
      </c>
      <c r="H120" s="6">
        <v>0</v>
      </c>
      <c r="I120" s="6">
        <v>0</v>
      </c>
      <c r="J120" s="18" t="s">
        <v>2134</v>
      </c>
      <c r="K120" s="15"/>
    </row>
    <row r="121" spans="1:11" ht="25.5" x14ac:dyDescent="0.2">
      <c r="A121" s="18" t="s">
        <v>1949</v>
      </c>
      <c r="B121" s="18" t="s">
        <v>2130</v>
      </c>
      <c r="C121" s="18" t="s">
        <v>2131</v>
      </c>
      <c r="D121" s="18" t="s">
        <v>2135</v>
      </c>
      <c r="E121" s="3">
        <v>3</v>
      </c>
      <c r="F121" s="21">
        <f t="shared" si="2"/>
        <v>8.1400693660941881E-2</v>
      </c>
      <c r="G121" s="6">
        <f t="shared" si="3"/>
        <v>0</v>
      </c>
      <c r="H121" s="6">
        <v>0</v>
      </c>
      <c r="I121" s="6">
        <v>0</v>
      </c>
      <c r="J121" s="18" t="s">
        <v>2134</v>
      </c>
      <c r="K121" s="15"/>
    </row>
    <row r="122" spans="1:11" ht="25.5" x14ac:dyDescent="0.2">
      <c r="A122" s="18" t="s">
        <v>1949</v>
      </c>
      <c r="B122" s="18" t="s">
        <v>2130</v>
      </c>
      <c r="C122" s="18" t="s">
        <v>2131</v>
      </c>
      <c r="D122" s="18" t="s">
        <v>2136</v>
      </c>
      <c r="E122" s="3">
        <v>3</v>
      </c>
      <c r="F122" s="21">
        <f t="shared" si="2"/>
        <v>8.1400693660941881E-2</v>
      </c>
      <c r="G122" s="6">
        <f t="shared" si="3"/>
        <v>0</v>
      </c>
      <c r="H122" s="6">
        <v>0</v>
      </c>
      <c r="I122" s="6">
        <v>0</v>
      </c>
      <c r="J122" s="18" t="s">
        <v>2134</v>
      </c>
      <c r="K122" s="15"/>
    </row>
    <row r="123" spans="1:11" ht="25.5" x14ac:dyDescent="0.2">
      <c r="A123" s="18" t="s">
        <v>1949</v>
      </c>
      <c r="B123" s="18" t="s">
        <v>2130</v>
      </c>
      <c r="C123" s="18" t="s">
        <v>2131</v>
      </c>
      <c r="D123" s="18" t="s">
        <v>2137</v>
      </c>
      <c r="E123" s="3">
        <v>3</v>
      </c>
      <c r="F123" s="21">
        <f t="shared" si="2"/>
        <v>8.1400693660941881E-2</v>
      </c>
      <c r="G123" s="6">
        <f t="shared" si="3"/>
        <v>0</v>
      </c>
      <c r="H123" s="6">
        <v>0</v>
      </c>
      <c r="I123" s="6">
        <v>0</v>
      </c>
      <c r="J123" s="18" t="s">
        <v>2134</v>
      </c>
      <c r="K123" s="15"/>
    </row>
    <row r="124" spans="1:11" ht="25.5" x14ac:dyDescent="0.2">
      <c r="A124" s="18" t="s">
        <v>1949</v>
      </c>
      <c r="B124" s="18" t="s">
        <v>2130</v>
      </c>
      <c r="C124" s="18" t="s">
        <v>2131</v>
      </c>
      <c r="D124" s="18" t="s">
        <v>2138</v>
      </c>
      <c r="E124" s="3">
        <v>2</v>
      </c>
      <c r="F124" s="21">
        <f t="shared" si="2"/>
        <v>8.1400693660941881E-2</v>
      </c>
      <c r="G124" s="6">
        <f t="shared" si="3"/>
        <v>0</v>
      </c>
      <c r="H124" s="6">
        <v>0</v>
      </c>
      <c r="I124" s="6">
        <v>0</v>
      </c>
      <c r="J124" s="18" t="s">
        <v>2134</v>
      </c>
      <c r="K124" s="15"/>
    </row>
    <row r="125" spans="1:11" ht="25.5" x14ac:dyDescent="0.2">
      <c r="A125" s="18" t="s">
        <v>1949</v>
      </c>
      <c r="B125" s="18" t="s">
        <v>2130</v>
      </c>
      <c r="C125" s="18" t="s">
        <v>2131</v>
      </c>
      <c r="D125" s="18" t="s">
        <v>2139</v>
      </c>
      <c r="E125" s="3">
        <v>3</v>
      </c>
      <c r="F125" s="21">
        <f t="shared" si="2"/>
        <v>8.1400693660941881E-2</v>
      </c>
      <c r="G125" s="6">
        <f t="shared" si="3"/>
        <v>0</v>
      </c>
      <c r="H125" s="6">
        <v>0</v>
      </c>
      <c r="I125" s="6">
        <v>0</v>
      </c>
      <c r="J125" s="18" t="s">
        <v>2134</v>
      </c>
      <c r="K125" s="15"/>
    </row>
    <row r="126" spans="1:11" ht="25.5" x14ac:dyDescent="0.2">
      <c r="A126" s="18" t="s">
        <v>1949</v>
      </c>
      <c r="B126" s="18" t="s">
        <v>2130</v>
      </c>
      <c r="C126" s="18" t="s">
        <v>2131</v>
      </c>
      <c r="D126" s="18" t="s">
        <v>2140</v>
      </c>
      <c r="E126" s="3">
        <v>3</v>
      </c>
      <c r="F126" s="21">
        <f t="shared" si="2"/>
        <v>8.1400693660941881E-2</v>
      </c>
      <c r="G126" s="6">
        <f t="shared" si="3"/>
        <v>0</v>
      </c>
      <c r="H126" s="6">
        <v>0</v>
      </c>
      <c r="I126" s="6">
        <v>0</v>
      </c>
      <c r="J126" s="18" t="s">
        <v>2134</v>
      </c>
      <c r="K126" s="15"/>
    </row>
    <row r="127" spans="1:11" ht="25.5" x14ac:dyDescent="0.2">
      <c r="A127" s="18" t="s">
        <v>1949</v>
      </c>
      <c r="B127" s="18" t="s">
        <v>2130</v>
      </c>
      <c r="C127" s="18" t="s">
        <v>2131</v>
      </c>
      <c r="D127" s="18" t="s">
        <v>2141</v>
      </c>
      <c r="E127" s="3">
        <v>3</v>
      </c>
      <c r="F127" s="21">
        <f t="shared" si="2"/>
        <v>8.1400693660941881E-2</v>
      </c>
      <c r="G127" s="6">
        <f t="shared" si="3"/>
        <v>0</v>
      </c>
      <c r="H127" s="6">
        <v>0</v>
      </c>
      <c r="I127" s="6">
        <v>0</v>
      </c>
      <c r="J127" s="18" t="s">
        <v>2134</v>
      </c>
      <c r="K127" s="15"/>
    </row>
    <row r="128" spans="1:11" x14ac:dyDescent="0.2">
      <c r="A128" s="18" t="s">
        <v>1949</v>
      </c>
      <c r="B128" s="18" t="s">
        <v>2142</v>
      </c>
      <c r="C128" s="18" t="s">
        <v>2143</v>
      </c>
      <c r="D128" s="18" t="s">
        <v>245</v>
      </c>
      <c r="E128" s="3">
        <v>2</v>
      </c>
      <c r="F128" s="21">
        <f t="shared" si="2"/>
        <v>8.1400693660941881E-2</v>
      </c>
      <c r="G128" s="6">
        <f t="shared" si="3"/>
        <v>0</v>
      </c>
      <c r="H128" s="6">
        <v>0</v>
      </c>
      <c r="I128" s="6">
        <v>0</v>
      </c>
      <c r="J128" s="18" t="s">
        <v>2144</v>
      </c>
      <c r="K128" s="15"/>
    </row>
    <row r="129" spans="1:11" x14ac:dyDescent="0.2">
      <c r="A129" s="18" t="s">
        <v>1949</v>
      </c>
      <c r="B129" s="18" t="s">
        <v>2142</v>
      </c>
      <c r="C129" s="18" t="s">
        <v>2143</v>
      </c>
      <c r="D129" s="18" t="s">
        <v>119</v>
      </c>
      <c r="E129" s="3">
        <v>21</v>
      </c>
      <c r="F129" s="21">
        <f t="shared" si="2"/>
        <v>8.1400693660941881E-2</v>
      </c>
      <c r="G129" s="6">
        <f t="shared" si="3"/>
        <v>2</v>
      </c>
      <c r="H129" s="6">
        <v>2</v>
      </c>
      <c r="I129" s="6">
        <v>2</v>
      </c>
      <c r="J129" s="18" t="s">
        <v>2145</v>
      </c>
      <c r="K129" s="15"/>
    </row>
    <row r="130" spans="1:11" x14ac:dyDescent="0.2">
      <c r="A130" s="18" t="s">
        <v>1949</v>
      </c>
      <c r="B130" s="18" t="s">
        <v>2146</v>
      </c>
      <c r="C130" s="18" t="s">
        <v>2147</v>
      </c>
      <c r="D130" s="18" t="s">
        <v>2148</v>
      </c>
      <c r="E130" s="3">
        <v>0</v>
      </c>
      <c r="F130" s="21">
        <f t="shared" si="2"/>
        <v>8.1400693660941881E-2</v>
      </c>
      <c r="G130" s="6">
        <f t="shared" si="3"/>
        <v>0</v>
      </c>
      <c r="H130" s="6">
        <v>0</v>
      </c>
      <c r="I130" s="6">
        <v>0</v>
      </c>
      <c r="J130" s="18" t="s">
        <v>2149</v>
      </c>
      <c r="K130" s="15"/>
    </row>
    <row r="131" spans="1:11" x14ac:dyDescent="0.2">
      <c r="A131" s="18" t="s">
        <v>1949</v>
      </c>
      <c r="B131" s="18" t="s">
        <v>2150</v>
      </c>
      <c r="C131" s="18" t="s">
        <v>2151</v>
      </c>
      <c r="D131" s="18" t="s">
        <v>2152</v>
      </c>
      <c r="E131" s="3">
        <v>17</v>
      </c>
      <c r="F131" s="21">
        <f t="shared" si="2"/>
        <v>8.1400693660941881E-2</v>
      </c>
      <c r="G131" s="6">
        <f t="shared" si="3"/>
        <v>1</v>
      </c>
      <c r="H131" s="6">
        <v>1</v>
      </c>
      <c r="I131" s="6">
        <v>1</v>
      </c>
      <c r="J131" s="18" t="s">
        <v>2153</v>
      </c>
      <c r="K131" s="15"/>
    </row>
    <row r="132" spans="1:11" x14ac:dyDescent="0.2">
      <c r="A132" s="18" t="s">
        <v>1949</v>
      </c>
      <c r="B132" s="18" t="s">
        <v>2150</v>
      </c>
      <c r="C132" s="18" t="s">
        <v>2151</v>
      </c>
      <c r="D132" s="18" t="s">
        <v>2154</v>
      </c>
      <c r="E132" s="3">
        <v>17</v>
      </c>
      <c r="F132" s="21">
        <f t="shared" si="2"/>
        <v>8.1400693660941881E-2</v>
      </c>
      <c r="G132" s="6">
        <f t="shared" si="3"/>
        <v>1</v>
      </c>
      <c r="H132" s="6">
        <v>1</v>
      </c>
      <c r="I132" s="6">
        <v>1</v>
      </c>
      <c r="J132" s="18" t="s">
        <v>2155</v>
      </c>
      <c r="K132" s="15"/>
    </row>
    <row r="133" spans="1:11" x14ac:dyDescent="0.2">
      <c r="A133" s="18" t="s">
        <v>1949</v>
      </c>
      <c r="B133" s="18" t="s">
        <v>2150</v>
      </c>
      <c r="C133" s="18" t="s">
        <v>2151</v>
      </c>
      <c r="D133" s="18" t="s">
        <v>2156</v>
      </c>
      <c r="E133" s="3">
        <v>7</v>
      </c>
      <c r="F133" s="21">
        <f t="shared" si="2"/>
        <v>8.1400693660941881E-2</v>
      </c>
      <c r="G133" s="6">
        <f t="shared" si="3"/>
        <v>1</v>
      </c>
      <c r="H133" s="6">
        <v>1</v>
      </c>
      <c r="I133" s="6">
        <v>1</v>
      </c>
      <c r="J133" s="18" t="s">
        <v>1651</v>
      </c>
      <c r="K133" s="15"/>
    </row>
    <row r="134" spans="1:11" x14ac:dyDescent="0.2">
      <c r="A134" s="18" t="s">
        <v>1949</v>
      </c>
      <c r="B134" s="18" t="s">
        <v>2150</v>
      </c>
      <c r="C134" s="18" t="s">
        <v>2151</v>
      </c>
      <c r="D134" s="18" t="s">
        <v>2157</v>
      </c>
      <c r="E134" s="3">
        <v>2</v>
      </c>
      <c r="F134" s="21">
        <f t="shared" si="2"/>
        <v>8.1400693660941881E-2</v>
      </c>
      <c r="G134" s="6">
        <f t="shared" si="3"/>
        <v>0</v>
      </c>
      <c r="H134" s="6">
        <v>0</v>
      </c>
      <c r="I134" s="6">
        <v>0</v>
      </c>
      <c r="J134" s="18" t="s">
        <v>2158</v>
      </c>
      <c r="K134" s="15"/>
    </row>
    <row r="135" spans="1:11" x14ac:dyDescent="0.2">
      <c r="A135" s="18" t="s">
        <v>1949</v>
      </c>
      <c r="B135" s="18" t="s">
        <v>2159</v>
      </c>
      <c r="C135" s="18" t="s">
        <v>2160</v>
      </c>
      <c r="D135" s="18" t="s">
        <v>18</v>
      </c>
      <c r="E135" s="3">
        <v>20</v>
      </c>
      <c r="F135" s="21">
        <f t="shared" si="2"/>
        <v>8.1400693660941881E-2</v>
      </c>
      <c r="G135" s="6">
        <f t="shared" si="3"/>
        <v>2</v>
      </c>
      <c r="H135" s="6">
        <v>2</v>
      </c>
      <c r="I135" s="6">
        <v>2</v>
      </c>
      <c r="J135" s="18" t="s">
        <v>2161</v>
      </c>
      <c r="K135" s="15"/>
    </row>
    <row r="136" spans="1:11" x14ac:dyDescent="0.2">
      <c r="A136" s="18" t="s">
        <v>1949</v>
      </c>
      <c r="B136" s="18" t="s">
        <v>2159</v>
      </c>
      <c r="C136" s="18" t="s">
        <v>2160</v>
      </c>
      <c r="D136" s="18" t="s">
        <v>15</v>
      </c>
      <c r="E136" s="3">
        <v>17</v>
      </c>
      <c r="F136" s="21">
        <f t="shared" si="2"/>
        <v>8.1400693660941881E-2</v>
      </c>
      <c r="G136" s="6">
        <f t="shared" si="3"/>
        <v>1</v>
      </c>
      <c r="H136" s="6">
        <v>1</v>
      </c>
      <c r="I136" s="6">
        <v>1</v>
      </c>
      <c r="J136" s="18" t="s">
        <v>2162</v>
      </c>
      <c r="K136" s="15"/>
    </row>
    <row r="137" spans="1:11" x14ac:dyDescent="0.2">
      <c r="A137" s="18" t="s">
        <v>1949</v>
      </c>
      <c r="B137" s="18" t="s">
        <v>2159</v>
      </c>
      <c r="C137" s="18" t="s">
        <v>2160</v>
      </c>
      <c r="D137" s="18" t="s">
        <v>16</v>
      </c>
      <c r="E137" s="3">
        <v>115</v>
      </c>
      <c r="F137" s="21">
        <f t="shared" si="2"/>
        <v>8.1400693660941881E-2</v>
      </c>
      <c r="G137" s="6">
        <f t="shared" si="3"/>
        <v>9</v>
      </c>
      <c r="H137" s="6">
        <v>9</v>
      </c>
      <c r="I137" s="6">
        <v>9</v>
      </c>
      <c r="J137" s="18" t="s">
        <v>2163</v>
      </c>
      <c r="K137" s="15"/>
    </row>
    <row r="138" spans="1:11" ht="51" x14ac:dyDescent="0.2">
      <c r="A138" s="18" t="s">
        <v>1949</v>
      </c>
      <c r="B138" s="18" t="s">
        <v>2164</v>
      </c>
      <c r="C138" s="18" t="s">
        <v>2165</v>
      </c>
      <c r="D138" s="18" t="s">
        <v>586</v>
      </c>
      <c r="E138" s="3">
        <v>24</v>
      </c>
      <c r="F138" s="21">
        <f t="shared" si="2"/>
        <v>8.1400693660941881E-2</v>
      </c>
      <c r="G138" s="6">
        <f t="shared" si="3"/>
        <v>2</v>
      </c>
      <c r="H138" s="6">
        <v>2</v>
      </c>
      <c r="I138" s="6">
        <v>2</v>
      </c>
      <c r="J138" s="18" t="s">
        <v>2166</v>
      </c>
      <c r="K138" s="15"/>
    </row>
    <row r="139" spans="1:11" x14ac:dyDescent="0.2">
      <c r="A139" s="18" t="s">
        <v>1949</v>
      </c>
      <c r="B139" s="18" t="s">
        <v>2167</v>
      </c>
      <c r="C139" s="18" t="s">
        <v>2168</v>
      </c>
      <c r="D139" s="18" t="s">
        <v>16</v>
      </c>
      <c r="E139" s="3">
        <v>0</v>
      </c>
      <c r="F139" s="21">
        <f t="shared" ref="F139:F202" si="4">3896/$E$391</f>
        <v>8.1400693660941881E-2</v>
      </c>
      <c r="G139" s="6">
        <f t="shared" ref="G139:G202" si="5">ROUND(E139*F139, 0)</f>
        <v>0</v>
      </c>
      <c r="H139" s="6">
        <v>0</v>
      </c>
      <c r="I139" s="6">
        <v>0</v>
      </c>
      <c r="J139" s="18" t="s">
        <v>2169</v>
      </c>
      <c r="K139" s="15"/>
    </row>
    <row r="140" spans="1:11" x14ac:dyDescent="0.2">
      <c r="A140" s="18" t="s">
        <v>1949</v>
      </c>
      <c r="B140" s="18" t="s">
        <v>2167</v>
      </c>
      <c r="C140" s="18" t="s">
        <v>2168</v>
      </c>
      <c r="D140" s="18" t="s">
        <v>23</v>
      </c>
      <c r="E140" s="3">
        <v>0</v>
      </c>
      <c r="F140" s="21">
        <f t="shared" si="4"/>
        <v>8.1400693660941881E-2</v>
      </c>
      <c r="G140" s="6">
        <f t="shared" si="5"/>
        <v>0</v>
      </c>
      <c r="H140" s="6">
        <v>0</v>
      </c>
      <c r="I140" s="6">
        <v>0</v>
      </c>
      <c r="J140" s="18" t="s">
        <v>2170</v>
      </c>
      <c r="K140" s="15"/>
    </row>
    <row r="141" spans="1:11" x14ac:dyDescent="0.2">
      <c r="A141" s="18" t="s">
        <v>1949</v>
      </c>
      <c r="B141" s="18" t="s">
        <v>2167</v>
      </c>
      <c r="C141" s="18" t="s">
        <v>2168</v>
      </c>
      <c r="D141" s="18" t="s">
        <v>2171</v>
      </c>
      <c r="E141" s="3">
        <v>2</v>
      </c>
      <c r="F141" s="21">
        <f t="shared" si="4"/>
        <v>8.1400693660941881E-2</v>
      </c>
      <c r="G141" s="6">
        <f t="shared" si="5"/>
        <v>0</v>
      </c>
      <c r="H141" s="6">
        <v>0</v>
      </c>
      <c r="I141" s="6">
        <v>0</v>
      </c>
      <c r="J141" s="18" t="s">
        <v>2172</v>
      </c>
      <c r="K141" s="15"/>
    </row>
    <row r="142" spans="1:11" x14ac:dyDescent="0.2">
      <c r="A142" s="18" t="s">
        <v>1949</v>
      </c>
      <c r="B142" s="18" t="s">
        <v>2167</v>
      </c>
      <c r="C142" s="18" t="s">
        <v>2168</v>
      </c>
      <c r="D142" s="18" t="s">
        <v>2173</v>
      </c>
      <c r="E142" s="3">
        <v>3</v>
      </c>
      <c r="F142" s="21">
        <f t="shared" si="4"/>
        <v>8.1400693660941881E-2</v>
      </c>
      <c r="G142" s="6">
        <f t="shared" si="5"/>
        <v>0</v>
      </c>
      <c r="H142" s="6">
        <v>0</v>
      </c>
      <c r="I142" s="6">
        <v>0</v>
      </c>
      <c r="J142" s="18" t="s">
        <v>2172</v>
      </c>
      <c r="K142" s="15"/>
    </row>
    <row r="143" spans="1:11" x14ac:dyDescent="0.2">
      <c r="A143" s="18" t="s">
        <v>1949</v>
      </c>
      <c r="B143" s="18" t="s">
        <v>2167</v>
      </c>
      <c r="C143" s="18" t="s">
        <v>2168</v>
      </c>
      <c r="D143" s="18" t="s">
        <v>2174</v>
      </c>
      <c r="E143" s="3">
        <v>3</v>
      </c>
      <c r="F143" s="21">
        <f t="shared" si="4"/>
        <v>8.1400693660941881E-2</v>
      </c>
      <c r="G143" s="6">
        <f t="shared" si="5"/>
        <v>0</v>
      </c>
      <c r="H143" s="6">
        <v>0</v>
      </c>
      <c r="I143" s="6">
        <v>0</v>
      </c>
      <c r="J143" s="18" t="s">
        <v>2172</v>
      </c>
      <c r="K143" s="15"/>
    </row>
    <row r="144" spans="1:11" x14ac:dyDescent="0.2">
      <c r="A144" s="18" t="s">
        <v>1949</v>
      </c>
      <c r="B144" s="18" t="s">
        <v>2167</v>
      </c>
      <c r="C144" s="18" t="s">
        <v>2168</v>
      </c>
      <c r="D144" s="18" t="s">
        <v>2175</v>
      </c>
      <c r="E144" s="3">
        <v>3</v>
      </c>
      <c r="F144" s="21">
        <f t="shared" si="4"/>
        <v>8.1400693660941881E-2</v>
      </c>
      <c r="G144" s="6">
        <f t="shared" si="5"/>
        <v>0</v>
      </c>
      <c r="H144" s="6">
        <v>0</v>
      </c>
      <c r="I144" s="6">
        <v>0</v>
      </c>
      <c r="J144" s="18" t="s">
        <v>2172</v>
      </c>
      <c r="K144" s="15"/>
    </row>
    <row r="145" spans="1:11" ht="25.5" x14ac:dyDescent="0.2">
      <c r="A145" s="18" t="s">
        <v>1949</v>
      </c>
      <c r="B145" s="18" t="s">
        <v>2176</v>
      </c>
      <c r="C145" s="18" t="s">
        <v>2177</v>
      </c>
      <c r="D145" s="18" t="s">
        <v>18</v>
      </c>
      <c r="E145" s="3">
        <v>145</v>
      </c>
      <c r="F145" s="21">
        <f t="shared" si="4"/>
        <v>8.1400693660941881E-2</v>
      </c>
      <c r="G145" s="6">
        <f t="shared" si="5"/>
        <v>12</v>
      </c>
      <c r="H145" s="6">
        <v>12</v>
      </c>
      <c r="I145" s="6">
        <v>12</v>
      </c>
      <c r="J145" s="18" t="s">
        <v>2178</v>
      </c>
      <c r="K145" s="15"/>
    </row>
    <row r="146" spans="1:11" ht="25.5" x14ac:dyDescent="0.2">
      <c r="A146" s="18" t="s">
        <v>1949</v>
      </c>
      <c r="B146" s="18" t="s">
        <v>2176</v>
      </c>
      <c r="C146" s="18" t="s">
        <v>2177</v>
      </c>
      <c r="D146" s="18" t="s">
        <v>15</v>
      </c>
      <c r="E146" s="3">
        <v>158</v>
      </c>
      <c r="F146" s="21">
        <f t="shared" si="4"/>
        <v>8.1400693660941881E-2</v>
      </c>
      <c r="G146" s="6">
        <f t="shared" si="5"/>
        <v>13</v>
      </c>
      <c r="H146" s="6">
        <v>13</v>
      </c>
      <c r="I146" s="6">
        <v>13</v>
      </c>
      <c r="J146" s="18" t="s">
        <v>2179</v>
      </c>
      <c r="K146" s="15"/>
    </row>
    <row r="147" spans="1:11" x14ac:dyDescent="0.2">
      <c r="A147" s="18" t="s">
        <v>1949</v>
      </c>
      <c r="B147" s="18" t="s">
        <v>2180</v>
      </c>
      <c r="C147" s="18" t="s">
        <v>2181</v>
      </c>
      <c r="D147" s="18" t="s">
        <v>18</v>
      </c>
      <c r="E147" s="3">
        <v>52</v>
      </c>
      <c r="F147" s="21">
        <f t="shared" si="4"/>
        <v>8.1400693660941881E-2</v>
      </c>
      <c r="G147" s="6">
        <f t="shared" si="5"/>
        <v>4</v>
      </c>
      <c r="H147" s="6">
        <v>4</v>
      </c>
      <c r="I147" s="6">
        <v>4</v>
      </c>
      <c r="J147" s="18" t="s">
        <v>2182</v>
      </c>
      <c r="K147" s="15"/>
    </row>
    <row r="148" spans="1:11" x14ac:dyDescent="0.2">
      <c r="A148" s="18" t="s">
        <v>1949</v>
      </c>
      <c r="B148" s="18" t="s">
        <v>2180</v>
      </c>
      <c r="C148" s="18" t="s">
        <v>2181</v>
      </c>
      <c r="D148" s="18" t="s">
        <v>15</v>
      </c>
      <c r="E148" s="3">
        <v>41</v>
      </c>
      <c r="F148" s="21">
        <f t="shared" si="4"/>
        <v>8.1400693660941881E-2</v>
      </c>
      <c r="G148" s="6">
        <f t="shared" si="5"/>
        <v>3</v>
      </c>
      <c r="H148" s="6">
        <v>3</v>
      </c>
      <c r="I148" s="6">
        <v>3</v>
      </c>
      <c r="J148" s="18" t="s">
        <v>2183</v>
      </c>
      <c r="K148" s="15"/>
    </row>
    <row r="149" spans="1:11" x14ac:dyDescent="0.2">
      <c r="A149" s="18" t="s">
        <v>1949</v>
      </c>
      <c r="B149" s="18" t="s">
        <v>2180</v>
      </c>
      <c r="C149" s="18" t="s">
        <v>2181</v>
      </c>
      <c r="D149" s="18" t="s">
        <v>16</v>
      </c>
      <c r="E149" s="3">
        <v>159</v>
      </c>
      <c r="F149" s="21">
        <f t="shared" si="4"/>
        <v>8.1400693660941881E-2</v>
      </c>
      <c r="G149" s="6">
        <f t="shared" si="5"/>
        <v>13</v>
      </c>
      <c r="H149" s="6">
        <v>13</v>
      </c>
      <c r="I149" s="6">
        <v>13</v>
      </c>
      <c r="J149" s="18" t="s">
        <v>1226</v>
      </c>
      <c r="K149" s="15"/>
    </row>
    <row r="150" spans="1:11" x14ac:dyDescent="0.2">
      <c r="A150" s="18" t="s">
        <v>1949</v>
      </c>
      <c r="B150" s="18" t="s">
        <v>2180</v>
      </c>
      <c r="C150" s="18" t="s">
        <v>2181</v>
      </c>
      <c r="D150" s="18" t="s">
        <v>2184</v>
      </c>
      <c r="E150" s="3">
        <v>2</v>
      </c>
      <c r="F150" s="21">
        <f t="shared" si="4"/>
        <v>8.1400693660941881E-2</v>
      </c>
      <c r="G150" s="6">
        <f t="shared" si="5"/>
        <v>0</v>
      </c>
      <c r="H150" s="6">
        <v>0</v>
      </c>
      <c r="I150" s="6">
        <v>0</v>
      </c>
      <c r="J150" s="18" t="s">
        <v>2185</v>
      </c>
      <c r="K150" s="15"/>
    </row>
    <row r="151" spans="1:11" x14ac:dyDescent="0.2">
      <c r="A151" s="18" t="s">
        <v>1949</v>
      </c>
      <c r="B151" s="18" t="s">
        <v>2180</v>
      </c>
      <c r="C151" s="18" t="s">
        <v>2181</v>
      </c>
      <c r="D151" s="18" t="s">
        <v>2186</v>
      </c>
      <c r="E151" s="3">
        <v>2</v>
      </c>
      <c r="F151" s="21">
        <f t="shared" si="4"/>
        <v>8.1400693660941881E-2</v>
      </c>
      <c r="G151" s="6">
        <f t="shared" si="5"/>
        <v>0</v>
      </c>
      <c r="H151" s="6">
        <v>0</v>
      </c>
      <c r="I151" s="6">
        <v>0</v>
      </c>
      <c r="J151" s="18" t="s">
        <v>2187</v>
      </c>
      <c r="K151" s="15"/>
    </row>
    <row r="152" spans="1:11" x14ac:dyDescent="0.2">
      <c r="A152" s="18" t="s">
        <v>1949</v>
      </c>
      <c r="B152" s="18" t="s">
        <v>2180</v>
      </c>
      <c r="C152" s="18" t="s">
        <v>2181</v>
      </c>
      <c r="D152" s="18" t="s">
        <v>2188</v>
      </c>
      <c r="E152" s="3">
        <v>2</v>
      </c>
      <c r="F152" s="21">
        <f t="shared" si="4"/>
        <v>8.1400693660941881E-2</v>
      </c>
      <c r="G152" s="6">
        <f t="shared" si="5"/>
        <v>0</v>
      </c>
      <c r="H152" s="6">
        <v>0</v>
      </c>
      <c r="I152" s="6">
        <v>0</v>
      </c>
      <c r="J152" s="18" t="s">
        <v>2189</v>
      </c>
      <c r="K152" s="15"/>
    </row>
    <row r="153" spans="1:11" x14ac:dyDescent="0.2">
      <c r="A153" s="18" t="s">
        <v>1949</v>
      </c>
      <c r="B153" s="18" t="s">
        <v>2180</v>
      </c>
      <c r="C153" s="18" t="s">
        <v>2181</v>
      </c>
      <c r="D153" s="18" t="s">
        <v>2190</v>
      </c>
      <c r="E153" s="3">
        <v>2</v>
      </c>
      <c r="F153" s="21">
        <f t="shared" si="4"/>
        <v>8.1400693660941881E-2</v>
      </c>
      <c r="G153" s="6">
        <f t="shared" si="5"/>
        <v>0</v>
      </c>
      <c r="H153" s="6">
        <v>0</v>
      </c>
      <c r="I153" s="6">
        <v>0</v>
      </c>
      <c r="J153" s="18" t="s">
        <v>2191</v>
      </c>
      <c r="K153" s="15"/>
    </row>
    <row r="154" spans="1:11" x14ac:dyDescent="0.2">
      <c r="A154" s="18" t="s">
        <v>1949</v>
      </c>
      <c r="B154" s="18" t="s">
        <v>2180</v>
      </c>
      <c r="C154" s="18" t="s">
        <v>2181</v>
      </c>
      <c r="D154" s="18" t="s">
        <v>497</v>
      </c>
      <c r="E154" s="3">
        <v>78</v>
      </c>
      <c r="F154" s="21">
        <f t="shared" si="4"/>
        <v>8.1400693660941881E-2</v>
      </c>
      <c r="G154" s="6">
        <f t="shared" si="5"/>
        <v>6</v>
      </c>
      <c r="H154" s="6">
        <v>6</v>
      </c>
      <c r="I154" s="6">
        <v>6</v>
      </c>
      <c r="J154" s="18" t="s">
        <v>2192</v>
      </c>
      <c r="K154" s="15"/>
    </row>
    <row r="155" spans="1:11" x14ac:dyDescent="0.2">
      <c r="A155" s="18" t="s">
        <v>1949</v>
      </c>
      <c r="B155" s="18" t="s">
        <v>2180</v>
      </c>
      <c r="C155" s="18" t="s">
        <v>2181</v>
      </c>
      <c r="D155" s="18" t="s">
        <v>498</v>
      </c>
      <c r="E155" s="3">
        <v>77</v>
      </c>
      <c r="F155" s="21">
        <f t="shared" si="4"/>
        <v>8.1400693660941881E-2</v>
      </c>
      <c r="G155" s="6">
        <f t="shared" si="5"/>
        <v>6</v>
      </c>
      <c r="H155" s="6">
        <v>6</v>
      </c>
      <c r="I155" s="6">
        <v>6</v>
      </c>
      <c r="J155" s="18" t="s">
        <v>2193</v>
      </c>
      <c r="K155" s="15"/>
    </row>
    <row r="156" spans="1:11" x14ac:dyDescent="0.2">
      <c r="A156" s="18" t="s">
        <v>1949</v>
      </c>
      <c r="B156" s="18" t="s">
        <v>2194</v>
      </c>
      <c r="C156" s="18" t="s">
        <v>2195</v>
      </c>
      <c r="D156" s="18" t="s">
        <v>18</v>
      </c>
      <c r="E156" s="3">
        <v>0</v>
      </c>
      <c r="F156" s="21">
        <f t="shared" si="4"/>
        <v>8.1400693660941881E-2</v>
      </c>
      <c r="G156" s="6">
        <f t="shared" si="5"/>
        <v>0</v>
      </c>
      <c r="H156" s="6">
        <v>0</v>
      </c>
      <c r="I156" s="6">
        <v>0</v>
      </c>
      <c r="J156" s="18" t="s">
        <v>2196</v>
      </c>
      <c r="K156" s="15"/>
    </row>
    <row r="157" spans="1:11" x14ac:dyDescent="0.2">
      <c r="A157" s="18" t="s">
        <v>1949</v>
      </c>
      <c r="B157" s="18" t="s">
        <v>2194</v>
      </c>
      <c r="C157" s="18" t="s">
        <v>2195</v>
      </c>
      <c r="D157" s="18" t="s">
        <v>16</v>
      </c>
      <c r="E157" s="3">
        <v>0</v>
      </c>
      <c r="F157" s="21">
        <f t="shared" si="4"/>
        <v>8.1400693660941881E-2</v>
      </c>
      <c r="G157" s="6">
        <f t="shared" si="5"/>
        <v>0</v>
      </c>
      <c r="H157" s="6">
        <v>0</v>
      </c>
      <c r="I157" s="6">
        <v>0</v>
      </c>
      <c r="J157" s="18" t="s">
        <v>2197</v>
      </c>
      <c r="K157" s="15"/>
    </row>
    <row r="158" spans="1:11" x14ac:dyDescent="0.2">
      <c r="A158" s="18" t="s">
        <v>1949</v>
      </c>
      <c r="B158" s="18" t="s">
        <v>2194</v>
      </c>
      <c r="C158" s="18" t="s">
        <v>2195</v>
      </c>
      <c r="D158" s="18" t="s">
        <v>23</v>
      </c>
      <c r="E158" s="3">
        <v>0</v>
      </c>
      <c r="F158" s="21">
        <f t="shared" si="4"/>
        <v>8.1400693660941881E-2</v>
      </c>
      <c r="G158" s="6">
        <f t="shared" si="5"/>
        <v>0</v>
      </c>
      <c r="H158" s="6">
        <v>0</v>
      </c>
      <c r="I158" s="6">
        <v>0</v>
      </c>
      <c r="J158" s="18" t="s">
        <v>1984</v>
      </c>
      <c r="K158" s="15"/>
    </row>
    <row r="159" spans="1:11" x14ac:dyDescent="0.2">
      <c r="A159" s="18" t="s">
        <v>1949</v>
      </c>
      <c r="B159" s="18" t="s">
        <v>2198</v>
      </c>
      <c r="C159" s="18" t="s">
        <v>2199</v>
      </c>
      <c r="D159" s="18" t="s">
        <v>1224</v>
      </c>
      <c r="E159" s="3">
        <v>20</v>
      </c>
      <c r="F159" s="21">
        <f t="shared" si="4"/>
        <v>8.1400693660941881E-2</v>
      </c>
      <c r="G159" s="6">
        <f t="shared" si="5"/>
        <v>2</v>
      </c>
      <c r="H159" s="6">
        <v>2</v>
      </c>
      <c r="I159" s="6">
        <v>2</v>
      </c>
      <c r="J159" s="18" t="s">
        <v>2200</v>
      </c>
      <c r="K159" s="15"/>
    </row>
    <row r="160" spans="1:11" x14ac:dyDescent="0.2">
      <c r="A160" s="18" t="s">
        <v>1949</v>
      </c>
      <c r="B160" s="18" t="s">
        <v>2198</v>
      </c>
      <c r="C160" s="18" t="s">
        <v>2199</v>
      </c>
      <c r="D160" s="18" t="s">
        <v>1982</v>
      </c>
      <c r="E160" s="3">
        <v>19</v>
      </c>
      <c r="F160" s="21">
        <f t="shared" si="4"/>
        <v>8.1400693660941881E-2</v>
      </c>
      <c r="G160" s="6">
        <f t="shared" si="5"/>
        <v>2</v>
      </c>
      <c r="H160" s="6">
        <v>2</v>
      </c>
      <c r="I160" s="6">
        <v>2</v>
      </c>
      <c r="J160" s="18" t="s">
        <v>2200</v>
      </c>
      <c r="K160" s="15"/>
    </row>
    <row r="161" spans="1:11" x14ac:dyDescent="0.2">
      <c r="A161" s="18" t="s">
        <v>1949</v>
      </c>
      <c r="B161" s="18" t="s">
        <v>2198</v>
      </c>
      <c r="C161" s="18" t="s">
        <v>2199</v>
      </c>
      <c r="D161" s="18" t="s">
        <v>18</v>
      </c>
      <c r="E161" s="3">
        <v>9</v>
      </c>
      <c r="F161" s="21">
        <f t="shared" si="4"/>
        <v>8.1400693660941881E-2</v>
      </c>
      <c r="G161" s="6">
        <f t="shared" si="5"/>
        <v>1</v>
      </c>
      <c r="H161" s="6">
        <v>1</v>
      </c>
      <c r="I161" s="6">
        <v>1</v>
      </c>
      <c r="J161" s="18" t="s">
        <v>2201</v>
      </c>
      <c r="K161" s="15"/>
    </row>
    <row r="162" spans="1:11" x14ac:dyDescent="0.2">
      <c r="A162" s="18" t="s">
        <v>1949</v>
      </c>
      <c r="B162" s="18" t="s">
        <v>2198</v>
      </c>
      <c r="C162" s="18" t="s">
        <v>2199</v>
      </c>
      <c r="D162" s="18" t="s">
        <v>15</v>
      </c>
      <c r="E162" s="3">
        <v>25</v>
      </c>
      <c r="F162" s="21">
        <f t="shared" si="4"/>
        <v>8.1400693660941881E-2</v>
      </c>
      <c r="G162" s="6">
        <f t="shared" si="5"/>
        <v>2</v>
      </c>
      <c r="H162" s="6">
        <v>2</v>
      </c>
      <c r="I162" s="6">
        <v>2</v>
      </c>
      <c r="J162" s="18" t="s">
        <v>2202</v>
      </c>
      <c r="K162" s="15"/>
    </row>
    <row r="163" spans="1:11" x14ac:dyDescent="0.2">
      <c r="A163" s="18" t="s">
        <v>1949</v>
      </c>
      <c r="B163" s="18" t="s">
        <v>2198</v>
      </c>
      <c r="C163" s="18" t="s">
        <v>2199</v>
      </c>
      <c r="D163" s="18" t="s">
        <v>16</v>
      </c>
      <c r="E163" s="3">
        <v>67</v>
      </c>
      <c r="F163" s="21">
        <f t="shared" si="4"/>
        <v>8.1400693660941881E-2</v>
      </c>
      <c r="G163" s="6">
        <f t="shared" si="5"/>
        <v>5</v>
      </c>
      <c r="H163" s="6">
        <v>5</v>
      </c>
      <c r="I163" s="6">
        <v>5</v>
      </c>
      <c r="J163" s="18" t="s">
        <v>2203</v>
      </c>
      <c r="K163" s="15"/>
    </row>
    <row r="164" spans="1:11" ht="38.25" x14ac:dyDescent="0.2">
      <c r="A164" s="18" t="s">
        <v>1949</v>
      </c>
      <c r="B164" s="18" t="s">
        <v>2204</v>
      </c>
      <c r="C164" s="18" t="s">
        <v>2205</v>
      </c>
      <c r="D164" s="18" t="s">
        <v>212</v>
      </c>
      <c r="E164" s="3">
        <v>7</v>
      </c>
      <c r="F164" s="21">
        <f t="shared" si="4"/>
        <v>8.1400693660941881E-2</v>
      </c>
      <c r="G164" s="6">
        <f t="shared" si="5"/>
        <v>1</v>
      </c>
      <c r="H164" s="6">
        <v>1</v>
      </c>
      <c r="I164" s="6">
        <v>1</v>
      </c>
      <c r="J164" s="18" t="s">
        <v>2206</v>
      </c>
      <c r="K164" s="15"/>
    </row>
    <row r="165" spans="1:11" ht="38.25" x14ac:dyDescent="0.2">
      <c r="A165" s="18" t="s">
        <v>1949</v>
      </c>
      <c r="B165" s="18" t="s">
        <v>2204</v>
      </c>
      <c r="C165" s="18" t="s">
        <v>2205</v>
      </c>
      <c r="D165" s="18" t="s">
        <v>214</v>
      </c>
      <c r="E165" s="3">
        <v>6</v>
      </c>
      <c r="F165" s="21">
        <f t="shared" si="4"/>
        <v>8.1400693660941881E-2</v>
      </c>
      <c r="G165" s="6">
        <f t="shared" si="5"/>
        <v>0</v>
      </c>
      <c r="H165" s="6">
        <v>0</v>
      </c>
      <c r="I165" s="6">
        <v>0</v>
      </c>
      <c r="J165" s="18" t="s">
        <v>2206</v>
      </c>
      <c r="K165" s="15"/>
    </row>
    <row r="166" spans="1:11" ht="38.25" x14ac:dyDescent="0.2">
      <c r="A166" s="18" t="s">
        <v>1949</v>
      </c>
      <c r="B166" s="18" t="s">
        <v>2204</v>
      </c>
      <c r="C166" s="18" t="s">
        <v>2205</v>
      </c>
      <c r="D166" s="18" t="s">
        <v>2207</v>
      </c>
      <c r="E166" s="3">
        <v>6</v>
      </c>
      <c r="F166" s="21">
        <f t="shared" si="4"/>
        <v>8.1400693660941881E-2</v>
      </c>
      <c r="G166" s="6">
        <f t="shared" si="5"/>
        <v>0</v>
      </c>
      <c r="H166" s="6">
        <v>0</v>
      </c>
      <c r="I166" s="6">
        <v>0</v>
      </c>
      <c r="J166" s="18" t="s">
        <v>2206</v>
      </c>
      <c r="K166" s="15"/>
    </row>
    <row r="167" spans="1:11" ht="25.5" x14ac:dyDescent="0.2">
      <c r="A167" s="18" t="s">
        <v>1949</v>
      </c>
      <c r="B167" s="18" t="s">
        <v>2208</v>
      </c>
      <c r="C167" s="18" t="s">
        <v>2209</v>
      </c>
      <c r="D167" s="18" t="s">
        <v>15</v>
      </c>
      <c r="E167" s="3">
        <v>6</v>
      </c>
      <c r="F167" s="21">
        <f t="shared" si="4"/>
        <v>8.1400693660941881E-2</v>
      </c>
      <c r="G167" s="6">
        <f t="shared" si="5"/>
        <v>0</v>
      </c>
      <c r="H167" s="6">
        <v>0</v>
      </c>
      <c r="I167" s="6">
        <v>0</v>
      </c>
      <c r="J167" s="18" t="s">
        <v>2210</v>
      </c>
      <c r="K167" s="15"/>
    </row>
    <row r="168" spans="1:11" ht="25.5" x14ac:dyDescent="0.2">
      <c r="A168" s="18" t="s">
        <v>1949</v>
      </c>
      <c r="B168" s="18" t="s">
        <v>2208</v>
      </c>
      <c r="C168" s="18" t="s">
        <v>2209</v>
      </c>
      <c r="D168" s="18" t="s">
        <v>16</v>
      </c>
      <c r="E168" s="3">
        <v>8</v>
      </c>
      <c r="F168" s="21">
        <f t="shared" si="4"/>
        <v>8.1400693660941881E-2</v>
      </c>
      <c r="G168" s="6">
        <f t="shared" si="5"/>
        <v>1</v>
      </c>
      <c r="H168" s="6">
        <v>1</v>
      </c>
      <c r="I168" s="6">
        <v>1</v>
      </c>
      <c r="J168" s="18" t="s">
        <v>2211</v>
      </c>
      <c r="K168" s="15"/>
    </row>
    <row r="169" spans="1:11" x14ac:dyDescent="0.2">
      <c r="A169" s="18" t="s">
        <v>1949</v>
      </c>
      <c r="B169" s="18" t="s">
        <v>2212</v>
      </c>
      <c r="C169" s="18" t="s">
        <v>2213</v>
      </c>
      <c r="D169" s="18" t="s">
        <v>23</v>
      </c>
      <c r="E169" s="3">
        <v>5</v>
      </c>
      <c r="F169" s="21">
        <f t="shared" si="4"/>
        <v>8.1400693660941881E-2</v>
      </c>
      <c r="G169" s="6">
        <f t="shared" si="5"/>
        <v>0</v>
      </c>
      <c r="H169" s="6">
        <v>0</v>
      </c>
      <c r="I169" s="6">
        <v>0</v>
      </c>
      <c r="J169" s="18" t="s">
        <v>2214</v>
      </c>
      <c r="K169" s="15"/>
    </row>
    <row r="170" spans="1:11" x14ac:dyDescent="0.2">
      <c r="A170" s="18" t="s">
        <v>1949</v>
      </c>
      <c r="B170" s="18" t="s">
        <v>2212</v>
      </c>
      <c r="C170" s="18" t="s">
        <v>2213</v>
      </c>
      <c r="D170" s="18" t="s">
        <v>204</v>
      </c>
      <c r="E170" s="3">
        <v>5</v>
      </c>
      <c r="F170" s="21">
        <f t="shared" si="4"/>
        <v>8.1400693660941881E-2</v>
      </c>
      <c r="G170" s="6">
        <f t="shared" si="5"/>
        <v>0</v>
      </c>
      <c r="H170" s="6">
        <v>0</v>
      </c>
      <c r="I170" s="6">
        <v>0</v>
      </c>
      <c r="J170" s="18" t="s">
        <v>229</v>
      </c>
      <c r="K170" s="15"/>
    </row>
    <row r="171" spans="1:11" ht="38.25" x14ac:dyDescent="0.2">
      <c r="A171" s="18" t="s">
        <v>1949</v>
      </c>
      <c r="B171" s="18" t="s">
        <v>2215</v>
      </c>
      <c r="C171" s="18" t="s">
        <v>2216</v>
      </c>
      <c r="D171" s="18" t="s">
        <v>58</v>
      </c>
      <c r="E171" s="3">
        <v>17</v>
      </c>
      <c r="F171" s="21">
        <f t="shared" si="4"/>
        <v>8.1400693660941881E-2</v>
      </c>
      <c r="G171" s="6">
        <f t="shared" si="5"/>
        <v>1</v>
      </c>
      <c r="H171" s="6">
        <v>1</v>
      </c>
      <c r="I171" s="6">
        <v>1</v>
      </c>
      <c r="J171" s="18" t="s">
        <v>2217</v>
      </c>
      <c r="K171" s="15"/>
    </row>
    <row r="172" spans="1:11" ht="38.25" x14ac:dyDescent="0.2">
      <c r="A172" s="18" t="s">
        <v>1949</v>
      </c>
      <c r="B172" s="18" t="s">
        <v>2215</v>
      </c>
      <c r="C172" s="18" t="s">
        <v>2216</v>
      </c>
      <c r="D172" s="18" t="s">
        <v>107</v>
      </c>
      <c r="E172" s="3">
        <v>15</v>
      </c>
      <c r="F172" s="21">
        <f t="shared" si="4"/>
        <v>8.1400693660941881E-2</v>
      </c>
      <c r="G172" s="6">
        <f t="shared" si="5"/>
        <v>1</v>
      </c>
      <c r="H172" s="6">
        <v>1</v>
      </c>
      <c r="I172" s="6">
        <v>1</v>
      </c>
      <c r="J172" s="18" t="s">
        <v>2218</v>
      </c>
      <c r="K172" s="15"/>
    </row>
    <row r="173" spans="1:11" ht="25.5" x14ac:dyDescent="0.2">
      <c r="A173" s="18" t="s">
        <v>1949</v>
      </c>
      <c r="B173" s="18" t="s">
        <v>2219</v>
      </c>
      <c r="C173" s="18" t="s">
        <v>2220</v>
      </c>
      <c r="D173" s="18" t="s">
        <v>18</v>
      </c>
      <c r="E173" s="3">
        <v>59</v>
      </c>
      <c r="F173" s="21">
        <f t="shared" si="4"/>
        <v>8.1400693660941881E-2</v>
      </c>
      <c r="G173" s="6">
        <f t="shared" si="5"/>
        <v>5</v>
      </c>
      <c r="H173" s="6">
        <v>5</v>
      </c>
      <c r="I173" s="6">
        <v>5</v>
      </c>
      <c r="J173" s="18" t="s">
        <v>1688</v>
      </c>
      <c r="K173" s="15"/>
    </row>
    <row r="174" spans="1:11" ht="25.5" x14ac:dyDescent="0.2">
      <c r="A174" s="18" t="s">
        <v>1949</v>
      </c>
      <c r="B174" s="18" t="s">
        <v>2219</v>
      </c>
      <c r="C174" s="18" t="s">
        <v>2220</v>
      </c>
      <c r="D174" s="18" t="s">
        <v>16</v>
      </c>
      <c r="E174" s="3">
        <v>37</v>
      </c>
      <c r="F174" s="21">
        <f t="shared" si="4"/>
        <v>8.1400693660941881E-2</v>
      </c>
      <c r="G174" s="6">
        <f t="shared" si="5"/>
        <v>3</v>
      </c>
      <c r="H174" s="6">
        <v>3</v>
      </c>
      <c r="I174" s="6">
        <v>3</v>
      </c>
      <c r="J174" s="18" t="s">
        <v>2221</v>
      </c>
      <c r="K174" s="15"/>
    </row>
    <row r="175" spans="1:11" ht="25.5" x14ac:dyDescent="0.2">
      <c r="A175" s="18" t="s">
        <v>1949</v>
      </c>
      <c r="B175" s="18" t="s">
        <v>2219</v>
      </c>
      <c r="C175" s="18" t="s">
        <v>2220</v>
      </c>
      <c r="D175" s="18" t="s">
        <v>23</v>
      </c>
      <c r="E175" s="3">
        <v>33</v>
      </c>
      <c r="F175" s="21">
        <f t="shared" si="4"/>
        <v>8.1400693660941881E-2</v>
      </c>
      <c r="G175" s="6">
        <f t="shared" si="5"/>
        <v>3</v>
      </c>
      <c r="H175" s="6">
        <v>3</v>
      </c>
      <c r="I175" s="6">
        <v>3</v>
      </c>
      <c r="J175" s="18" t="s">
        <v>2222</v>
      </c>
      <c r="K175" s="15"/>
    </row>
    <row r="176" spans="1:11" ht="51" x14ac:dyDescent="0.2">
      <c r="A176" s="18" t="s">
        <v>1949</v>
      </c>
      <c r="B176" s="18" t="s">
        <v>2223</v>
      </c>
      <c r="C176" s="18" t="s">
        <v>2224</v>
      </c>
      <c r="D176" s="18" t="s">
        <v>18</v>
      </c>
      <c r="E176" s="3">
        <v>702</v>
      </c>
      <c r="F176" s="21">
        <f t="shared" si="4"/>
        <v>8.1400693660941881E-2</v>
      </c>
      <c r="G176" s="6">
        <f t="shared" si="5"/>
        <v>57</v>
      </c>
      <c r="H176" s="6">
        <v>57</v>
      </c>
      <c r="I176" s="6">
        <v>57</v>
      </c>
      <c r="J176" s="18" t="s">
        <v>2225</v>
      </c>
      <c r="K176" s="15"/>
    </row>
    <row r="177" spans="1:11" ht="25.5" x14ac:dyDescent="0.2">
      <c r="A177" s="18" t="s">
        <v>1949</v>
      </c>
      <c r="B177" s="18" t="s">
        <v>2226</v>
      </c>
      <c r="C177" s="18" t="s">
        <v>2227</v>
      </c>
      <c r="D177" s="18" t="s">
        <v>18</v>
      </c>
      <c r="E177" s="3">
        <v>651</v>
      </c>
      <c r="F177" s="21">
        <f t="shared" si="4"/>
        <v>8.1400693660941881E-2</v>
      </c>
      <c r="G177" s="6">
        <f t="shared" si="5"/>
        <v>53</v>
      </c>
      <c r="H177" s="6">
        <v>53</v>
      </c>
      <c r="I177" s="6">
        <v>53</v>
      </c>
      <c r="J177" s="18" t="s">
        <v>2228</v>
      </c>
      <c r="K177" s="15"/>
    </row>
    <row r="178" spans="1:11" ht="25.5" x14ac:dyDescent="0.2">
      <c r="A178" s="18" t="s">
        <v>1949</v>
      </c>
      <c r="B178" s="18" t="s">
        <v>2226</v>
      </c>
      <c r="C178" s="18" t="s">
        <v>2227</v>
      </c>
      <c r="D178" s="18" t="s">
        <v>16</v>
      </c>
      <c r="E178" s="3">
        <v>745</v>
      </c>
      <c r="F178" s="21">
        <f t="shared" si="4"/>
        <v>8.1400693660941881E-2</v>
      </c>
      <c r="G178" s="6">
        <f t="shared" si="5"/>
        <v>61</v>
      </c>
      <c r="H178" s="6">
        <v>61</v>
      </c>
      <c r="I178" s="6">
        <v>61</v>
      </c>
      <c r="J178" s="18" t="s">
        <v>2229</v>
      </c>
      <c r="K178" s="15"/>
    </row>
    <row r="179" spans="1:11" x14ac:dyDescent="0.2">
      <c r="A179" s="18" t="s">
        <v>1949</v>
      </c>
      <c r="B179" s="18" t="s">
        <v>2230</v>
      </c>
      <c r="C179" s="18" t="s">
        <v>2231</v>
      </c>
      <c r="D179" s="18" t="s">
        <v>18</v>
      </c>
      <c r="E179" s="3">
        <v>1166</v>
      </c>
      <c r="F179" s="21">
        <f t="shared" si="4"/>
        <v>8.1400693660941881E-2</v>
      </c>
      <c r="G179" s="6">
        <f t="shared" si="5"/>
        <v>95</v>
      </c>
      <c r="H179" s="6">
        <v>95</v>
      </c>
      <c r="I179" s="6">
        <v>95</v>
      </c>
      <c r="J179" s="18" t="s">
        <v>2232</v>
      </c>
      <c r="K179" s="15"/>
    </row>
    <row r="180" spans="1:11" x14ac:dyDescent="0.2">
      <c r="A180" s="18" t="s">
        <v>1949</v>
      </c>
      <c r="B180" s="18" t="s">
        <v>2230</v>
      </c>
      <c r="C180" s="18" t="s">
        <v>2231</v>
      </c>
      <c r="D180" s="18" t="s">
        <v>15</v>
      </c>
      <c r="E180" s="3">
        <v>1126</v>
      </c>
      <c r="F180" s="21">
        <f t="shared" si="4"/>
        <v>8.1400693660941881E-2</v>
      </c>
      <c r="G180" s="6">
        <f t="shared" si="5"/>
        <v>92</v>
      </c>
      <c r="H180" s="6">
        <v>92</v>
      </c>
      <c r="I180" s="6">
        <v>92</v>
      </c>
      <c r="J180" s="18" t="s">
        <v>2233</v>
      </c>
      <c r="K180" s="15"/>
    </row>
    <row r="181" spans="1:11" x14ac:dyDescent="0.2">
      <c r="A181" s="18" t="s">
        <v>1949</v>
      </c>
      <c r="B181" s="18" t="s">
        <v>2230</v>
      </c>
      <c r="C181" s="18" t="s">
        <v>2231</v>
      </c>
      <c r="D181" s="18" t="s">
        <v>16</v>
      </c>
      <c r="E181" s="3">
        <v>1195</v>
      </c>
      <c r="F181" s="21">
        <f t="shared" si="4"/>
        <v>8.1400693660941881E-2</v>
      </c>
      <c r="G181" s="6">
        <f t="shared" si="5"/>
        <v>97</v>
      </c>
      <c r="H181" s="6">
        <v>97</v>
      </c>
      <c r="I181" s="6">
        <v>97</v>
      </c>
      <c r="J181" s="18" t="s">
        <v>2234</v>
      </c>
      <c r="K181" s="15"/>
    </row>
    <row r="182" spans="1:11" x14ac:dyDescent="0.2">
      <c r="A182" s="18" t="s">
        <v>1949</v>
      </c>
      <c r="B182" s="18" t="s">
        <v>2235</v>
      </c>
      <c r="C182" s="18" t="s">
        <v>2236</v>
      </c>
      <c r="D182" s="18" t="s">
        <v>18</v>
      </c>
      <c r="E182" s="3">
        <v>729</v>
      </c>
      <c r="F182" s="21">
        <f t="shared" si="4"/>
        <v>8.1400693660941881E-2</v>
      </c>
      <c r="G182" s="6">
        <f t="shared" si="5"/>
        <v>59</v>
      </c>
      <c r="H182" s="6">
        <v>59</v>
      </c>
      <c r="I182" s="6">
        <v>59</v>
      </c>
      <c r="J182" s="18" t="s">
        <v>2237</v>
      </c>
      <c r="K182" s="15"/>
    </row>
    <row r="183" spans="1:11" x14ac:dyDescent="0.2">
      <c r="A183" s="18" t="s">
        <v>1949</v>
      </c>
      <c r="B183" s="18" t="s">
        <v>2235</v>
      </c>
      <c r="C183" s="18" t="s">
        <v>2236</v>
      </c>
      <c r="D183" s="18" t="s">
        <v>15</v>
      </c>
      <c r="E183" s="3">
        <v>730</v>
      </c>
      <c r="F183" s="21">
        <f t="shared" si="4"/>
        <v>8.1400693660941881E-2</v>
      </c>
      <c r="G183" s="6">
        <f t="shared" si="5"/>
        <v>59</v>
      </c>
      <c r="H183" s="6">
        <v>59</v>
      </c>
      <c r="I183" s="6">
        <v>59</v>
      </c>
      <c r="J183" s="18" t="s">
        <v>2238</v>
      </c>
      <c r="K183" s="15"/>
    </row>
    <row r="184" spans="1:11" x14ac:dyDescent="0.2">
      <c r="A184" s="18" t="s">
        <v>1949</v>
      </c>
      <c r="B184" s="18" t="s">
        <v>2235</v>
      </c>
      <c r="C184" s="18" t="s">
        <v>2236</v>
      </c>
      <c r="D184" s="18" t="s">
        <v>16</v>
      </c>
      <c r="E184" s="3">
        <v>1055</v>
      </c>
      <c r="F184" s="21">
        <f t="shared" si="4"/>
        <v>8.1400693660941881E-2</v>
      </c>
      <c r="G184" s="6">
        <f t="shared" si="5"/>
        <v>86</v>
      </c>
      <c r="H184" s="6">
        <v>86</v>
      </c>
      <c r="I184" s="6">
        <v>86</v>
      </c>
      <c r="J184" s="18" t="s">
        <v>2239</v>
      </c>
      <c r="K184" s="15"/>
    </row>
    <row r="185" spans="1:11" x14ac:dyDescent="0.2">
      <c r="A185" s="18" t="s">
        <v>1949</v>
      </c>
      <c r="B185" s="18" t="s">
        <v>2240</v>
      </c>
      <c r="C185" s="18" t="s">
        <v>2241</v>
      </c>
      <c r="D185" s="18" t="s">
        <v>18</v>
      </c>
      <c r="E185" s="3">
        <v>1000</v>
      </c>
      <c r="F185" s="21">
        <f t="shared" si="4"/>
        <v>8.1400693660941881E-2</v>
      </c>
      <c r="G185" s="6">
        <f t="shared" si="5"/>
        <v>81</v>
      </c>
      <c r="H185" s="6">
        <v>81</v>
      </c>
      <c r="I185" s="6">
        <v>81</v>
      </c>
      <c r="J185" s="18" t="s">
        <v>1645</v>
      </c>
      <c r="K185" s="15"/>
    </row>
    <row r="186" spans="1:11" ht="25.5" x14ac:dyDescent="0.2">
      <c r="A186" s="18" t="s">
        <v>1949</v>
      </c>
      <c r="B186" s="18" t="s">
        <v>2242</v>
      </c>
      <c r="C186" s="18" t="s">
        <v>2243</v>
      </c>
      <c r="D186" s="18" t="s">
        <v>18</v>
      </c>
      <c r="E186" s="3">
        <v>871</v>
      </c>
      <c r="F186" s="21">
        <f t="shared" si="4"/>
        <v>8.1400693660941881E-2</v>
      </c>
      <c r="G186" s="6">
        <f t="shared" si="5"/>
        <v>71</v>
      </c>
      <c r="H186" s="6">
        <v>71</v>
      </c>
      <c r="I186" s="6">
        <v>71</v>
      </c>
      <c r="J186" s="18" t="s">
        <v>758</v>
      </c>
      <c r="K186" s="15"/>
    </row>
    <row r="187" spans="1:11" ht="25.5" x14ac:dyDescent="0.2">
      <c r="A187" s="18" t="s">
        <v>1949</v>
      </c>
      <c r="B187" s="18" t="s">
        <v>2242</v>
      </c>
      <c r="C187" s="18" t="s">
        <v>2243</v>
      </c>
      <c r="D187" s="18" t="s">
        <v>15</v>
      </c>
      <c r="E187" s="3">
        <v>925</v>
      </c>
      <c r="F187" s="21">
        <f t="shared" si="4"/>
        <v>8.1400693660941881E-2</v>
      </c>
      <c r="G187" s="6">
        <f t="shared" si="5"/>
        <v>75</v>
      </c>
      <c r="H187" s="6">
        <v>75</v>
      </c>
      <c r="I187" s="6">
        <v>75</v>
      </c>
      <c r="J187" s="18" t="s">
        <v>2244</v>
      </c>
      <c r="K187" s="15"/>
    </row>
    <row r="188" spans="1:11" ht="25.5" x14ac:dyDescent="0.2">
      <c r="A188" s="18" t="s">
        <v>1949</v>
      </c>
      <c r="B188" s="18" t="s">
        <v>2242</v>
      </c>
      <c r="C188" s="18" t="s">
        <v>2243</v>
      </c>
      <c r="D188" s="18" t="s">
        <v>16</v>
      </c>
      <c r="E188" s="3">
        <v>654</v>
      </c>
      <c r="F188" s="21">
        <f t="shared" si="4"/>
        <v>8.1400693660941881E-2</v>
      </c>
      <c r="G188" s="6">
        <f t="shared" si="5"/>
        <v>53</v>
      </c>
      <c r="H188" s="6">
        <v>53</v>
      </c>
      <c r="I188" s="6">
        <v>53</v>
      </c>
      <c r="J188" s="18" t="s">
        <v>2245</v>
      </c>
      <c r="K188" s="15"/>
    </row>
    <row r="189" spans="1:11" x14ac:dyDescent="0.2">
      <c r="A189" s="18" t="s">
        <v>1949</v>
      </c>
      <c r="B189" s="18" t="s">
        <v>2246</v>
      </c>
      <c r="C189" s="18" t="s">
        <v>2247</v>
      </c>
      <c r="D189" s="18" t="s">
        <v>18</v>
      </c>
      <c r="E189" s="3">
        <v>1055</v>
      </c>
      <c r="F189" s="21">
        <f t="shared" si="4"/>
        <v>8.1400693660941881E-2</v>
      </c>
      <c r="G189" s="6">
        <f t="shared" si="5"/>
        <v>86</v>
      </c>
      <c r="H189" s="6">
        <v>86</v>
      </c>
      <c r="I189" s="6">
        <v>86</v>
      </c>
      <c r="J189" s="18" t="s">
        <v>2248</v>
      </c>
      <c r="K189" s="15"/>
    </row>
    <row r="190" spans="1:11" x14ac:dyDescent="0.2">
      <c r="A190" s="18" t="s">
        <v>1949</v>
      </c>
      <c r="B190" s="18" t="s">
        <v>2246</v>
      </c>
      <c r="C190" s="18" t="s">
        <v>2247</v>
      </c>
      <c r="D190" s="18" t="s">
        <v>15</v>
      </c>
      <c r="E190" s="3">
        <v>1066</v>
      </c>
      <c r="F190" s="21">
        <f t="shared" si="4"/>
        <v>8.1400693660941881E-2</v>
      </c>
      <c r="G190" s="6">
        <f t="shared" si="5"/>
        <v>87</v>
      </c>
      <c r="H190" s="6">
        <v>87</v>
      </c>
      <c r="I190" s="6">
        <v>87</v>
      </c>
      <c r="J190" s="18" t="s">
        <v>2249</v>
      </c>
      <c r="K190" s="15"/>
    </row>
    <row r="191" spans="1:11" x14ac:dyDescent="0.2">
      <c r="A191" s="18" t="s">
        <v>1949</v>
      </c>
      <c r="B191" s="18" t="s">
        <v>2250</v>
      </c>
      <c r="C191" s="18" t="s">
        <v>2251</v>
      </c>
      <c r="D191" s="18" t="s">
        <v>18</v>
      </c>
      <c r="E191" s="3">
        <v>641</v>
      </c>
      <c r="F191" s="21">
        <f t="shared" si="4"/>
        <v>8.1400693660941881E-2</v>
      </c>
      <c r="G191" s="6">
        <f t="shared" si="5"/>
        <v>52</v>
      </c>
      <c r="H191" s="6">
        <v>52</v>
      </c>
      <c r="I191" s="6">
        <v>52</v>
      </c>
      <c r="J191" s="18" t="s">
        <v>2252</v>
      </c>
      <c r="K191" s="15"/>
    </row>
    <row r="192" spans="1:11" x14ac:dyDescent="0.2">
      <c r="A192" s="18" t="s">
        <v>1949</v>
      </c>
      <c r="B192" s="18" t="s">
        <v>2250</v>
      </c>
      <c r="C192" s="18" t="s">
        <v>2251</v>
      </c>
      <c r="D192" s="18" t="s">
        <v>15</v>
      </c>
      <c r="E192" s="3">
        <v>650</v>
      </c>
      <c r="F192" s="21">
        <f t="shared" si="4"/>
        <v>8.1400693660941881E-2</v>
      </c>
      <c r="G192" s="6">
        <f t="shared" si="5"/>
        <v>53</v>
      </c>
      <c r="H192" s="6">
        <v>53</v>
      </c>
      <c r="I192" s="6">
        <v>53</v>
      </c>
      <c r="J192" s="18" t="s">
        <v>2239</v>
      </c>
      <c r="K192" s="15"/>
    </row>
    <row r="193" spans="1:11" x14ac:dyDescent="0.2">
      <c r="A193" s="18" t="s">
        <v>1949</v>
      </c>
      <c r="B193" s="18" t="s">
        <v>2253</v>
      </c>
      <c r="C193" s="18" t="s">
        <v>2254</v>
      </c>
      <c r="D193" s="18" t="s">
        <v>2255</v>
      </c>
      <c r="E193" s="3">
        <v>698</v>
      </c>
      <c r="F193" s="21">
        <f t="shared" si="4"/>
        <v>8.1400693660941881E-2</v>
      </c>
      <c r="G193" s="6">
        <f t="shared" si="5"/>
        <v>57</v>
      </c>
      <c r="H193" s="6">
        <v>57</v>
      </c>
      <c r="I193" s="6">
        <v>57</v>
      </c>
      <c r="J193" s="18" t="s">
        <v>1605</v>
      </c>
      <c r="K193" s="15"/>
    </row>
    <row r="194" spans="1:11" ht="25.5" x14ac:dyDescent="0.2">
      <c r="A194" s="18" t="s">
        <v>1949</v>
      </c>
      <c r="B194" s="18" t="s">
        <v>2256</v>
      </c>
      <c r="C194" s="18" t="s">
        <v>2257</v>
      </c>
      <c r="D194" s="18" t="s">
        <v>2258</v>
      </c>
      <c r="E194" s="3">
        <v>452</v>
      </c>
      <c r="F194" s="21">
        <f t="shared" si="4"/>
        <v>8.1400693660941881E-2</v>
      </c>
      <c r="G194" s="6">
        <f t="shared" si="5"/>
        <v>37</v>
      </c>
      <c r="H194" s="6">
        <v>37</v>
      </c>
      <c r="I194" s="6">
        <v>37</v>
      </c>
      <c r="J194" s="18" t="s">
        <v>2259</v>
      </c>
      <c r="K194" s="15"/>
    </row>
    <row r="195" spans="1:11" ht="25.5" x14ac:dyDescent="0.2">
      <c r="A195" s="18" t="s">
        <v>1949</v>
      </c>
      <c r="B195" s="18" t="s">
        <v>2256</v>
      </c>
      <c r="C195" s="18" t="s">
        <v>2257</v>
      </c>
      <c r="D195" s="18" t="s">
        <v>2260</v>
      </c>
      <c r="E195" s="3">
        <v>489</v>
      </c>
      <c r="F195" s="21">
        <f t="shared" si="4"/>
        <v>8.1400693660941881E-2</v>
      </c>
      <c r="G195" s="6">
        <f t="shared" si="5"/>
        <v>40</v>
      </c>
      <c r="H195" s="6">
        <v>40</v>
      </c>
      <c r="I195" s="6">
        <v>40</v>
      </c>
      <c r="J195" s="18" t="s">
        <v>2261</v>
      </c>
      <c r="K195" s="15"/>
    </row>
    <row r="196" spans="1:11" ht="25.5" x14ac:dyDescent="0.2">
      <c r="A196" s="18" t="s">
        <v>1949</v>
      </c>
      <c r="B196" s="18" t="s">
        <v>2256</v>
      </c>
      <c r="C196" s="18" t="s">
        <v>2257</v>
      </c>
      <c r="D196" s="18" t="s">
        <v>2262</v>
      </c>
      <c r="E196" s="3">
        <v>457</v>
      </c>
      <c r="F196" s="21">
        <f t="shared" si="4"/>
        <v>8.1400693660941881E-2</v>
      </c>
      <c r="G196" s="6">
        <f t="shared" si="5"/>
        <v>37</v>
      </c>
      <c r="H196" s="6">
        <v>37</v>
      </c>
      <c r="I196" s="6">
        <v>37</v>
      </c>
      <c r="J196" s="18" t="s">
        <v>774</v>
      </c>
      <c r="K196" s="15"/>
    </row>
    <row r="197" spans="1:11" x14ac:dyDescent="0.2">
      <c r="A197" s="18" t="s">
        <v>1949</v>
      </c>
      <c r="B197" s="18" t="s">
        <v>2263</v>
      </c>
      <c r="C197" s="18" t="s">
        <v>2264</v>
      </c>
      <c r="D197" s="18" t="s">
        <v>2265</v>
      </c>
      <c r="E197" s="3">
        <v>732</v>
      </c>
      <c r="F197" s="21">
        <f t="shared" si="4"/>
        <v>8.1400693660941881E-2</v>
      </c>
      <c r="G197" s="6">
        <f t="shared" si="5"/>
        <v>60</v>
      </c>
      <c r="H197" s="6">
        <v>60</v>
      </c>
      <c r="I197" s="6">
        <v>60</v>
      </c>
      <c r="J197" s="18" t="s">
        <v>2266</v>
      </c>
      <c r="K197" s="15"/>
    </row>
    <row r="198" spans="1:11" x14ac:dyDescent="0.2">
      <c r="A198" s="18" t="s">
        <v>1949</v>
      </c>
      <c r="B198" s="18" t="s">
        <v>2263</v>
      </c>
      <c r="C198" s="18" t="s">
        <v>2264</v>
      </c>
      <c r="D198" s="18" t="s">
        <v>2267</v>
      </c>
      <c r="E198" s="3">
        <v>834</v>
      </c>
      <c r="F198" s="21">
        <f t="shared" si="4"/>
        <v>8.1400693660941881E-2</v>
      </c>
      <c r="G198" s="6">
        <f t="shared" si="5"/>
        <v>68</v>
      </c>
      <c r="H198" s="6">
        <v>68</v>
      </c>
      <c r="I198" s="6">
        <v>68</v>
      </c>
      <c r="J198" s="18" t="s">
        <v>2268</v>
      </c>
      <c r="K198" s="15"/>
    </row>
    <row r="199" spans="1:11" ht="38.25" x14ac:dyDescent="0.2">
      <c r="A199" s="18" t="s">
        <v>1949</v>
      </c>
      <c r="B199" s="18" t="s">
        <v>2269</v>
      </c>
      <c r="C199" s="18" t="s">
        <v>2270</v>
      </c>
      <c r="D199" s="18" t="s">
        <v>18</v>
      </c>
      <c r="E199" s="3">
        <v>33</v>
      </c>
      <c r="F199" s="21">
        <f t="shared" si="4"/>
        <v>8.1400693660941881E-2</v>
      </c>
      <c r="G199" s="6">
        <f t="shared" si="5"/>
        <v>3</v>
      </c>
      <c r="H199" s="6">
        <v>3</v>
      </c>
      <c r="I199" s="6">
        <v>3</v>
      </c>
      <c r="J199" s="18" t="s">
        <v>2271</v>
      </c>
      <c r="K199" s="15"/>
    </row>
    <row r="200" spans="1:11" ht="38.25" x14ac:dyDescent="0.2">
      <c r="A200" s="18" t="s">
        <v>1949</v>
      </c>
      <c r="B200" s="18" t="s">
        <v>2269</v>
      </c>
      <c r="C200" s="18" t="s">
        <v>2270</v>
      </c>
      <c r="D200" s="18" t="s">
        <v>15</v>
      </c>
      <c r="E200" s="3">
        <v>2</v>
      </c>
      <c r="F200" s="21">
        <f t="shared" si="4"/>
        <v>8.1400693660941881E-2</v>
      </c>
      <c r="G200" s="6">
        <f t="shared" si="5"/>
        <v>0</v>
      </c>
      <c r="H200" s="6">
        <v>0</v>
      </c>
      <c r="I200" s="6">
        <v>0</v>
      </c>
      <c r="J200" s="18" t="s">
        <v>2272</v>
      </c>
      <c r="K200" s="15"/>
    </row>
    <row r="201" spans="1:11" ht="38.25" x14ac:dyDescent="0.2">
      <c r="A201" s="18" t="s">
        <v>1949</v>
      </c>
      <c r="B201" s="18" t="s">
        <v>2269</v>
      </c>
      <c r="C201" s="18" t="s">
        <v>2270</v>
      </c>
      <c r="D201" s="18" t="s">
        <v>16</v>
      </c>
      <c r="E201" s="3">
        <v>3</v>
      </c>
      <c r="F201" s="21">
        <f t="shared" si="4"/>
        <v>8.1400693660941881E-2</v>
      </c>
      <c r="G201" s="6">
        <f t="shared" si="5"/>
        <v>0</v>
      </c>
      <c r="H201" s="6">
        <v>0</v>
      </c>
      <c r="I201" s="6">
        <v>0</v>
      </c>
      <c r="J201" s="18" t="s">
        <v>2273</v>
      </c>
      <c r="K201" s="15"/>
    </row>
    <row r="202" spans="1:11" x14ac:dyDescent="0.2">
      <c r="A202" s="18" t="s">
        <v>1949</v>
      </c>
      <c r="B202" s="18" t="s">
        <v>2274</v>
      </c>
      <c r="C202" s="18" t="s">
        <v>2275</v>
      </c>
      <c r="D202" s="18" t="s">
        <v>23</v>
      </c>
      <c r="E202" s="3">
        <v>949</v>
      </c>
      <c r="F202" s="21">
        <f t="shared" si="4"/>
        <v>8.1400693660941881E-2</v>
      </c>
      <c r="G202" s="6">
        <f t="shared" si="5"/>
        <v>77</v>
      </c>
      <c r="H202" s="6">
        <v>77</v>
      </c>
      <c r="I202" s="6">
        <v>77</v>
      </c>
      <c r="J202" s="18" t="s">
        <v>2276</v>
      </c>
      <c r="K202" s="15"/>
    </row>
    <row r="203" spans="1:11" x14ac:dyDescent="0.2">
      <c r="A203" s="18" t="s">
        <v>1949</v>
      </c>
      <c r="B203" s="18" t="s">
        <v>2277</v>
      </c>
      <c r="C203" s="18" t="s">
        <v>2278</v>
      </c>
      <c r="D203" s="18" t="s">
        <v>630</v>
      </c>
      <c r="E203" s="3">
        <v>274</v>
      </c>
      <c r="F203" s="21">
        <f t="shared" ref="F203:F266" si="6">3896/$E$391</f>
        <v>8.1400693660941881E-2</v>
      </c>
      <c r="G203" s="6">
        <f t="shared" ref="G203:G266" si="7">ROUND(E203*F203, 0)</f>
        <v>22</v>
      </c>
      <c r="H203" s="6">
        <v>22</v>
      </c>
      <c r="I203" s="6">
        <v>22</v>
      </c>
      <c r="J203" s="18" t="s">
        <v>2279</v>
      </c>
      <c r="K203" s="15"/>
    </row>
    <row r="204" spans="1:11" x14ac:dyDescent="0.2">
      <c r="A204" s="18" t="s">
        <v>1949</v>
      </c>
      <c r="B204" s="18" t="s">
        <v>2277</v>
      </c>
      <c r="C204" s="18" t="s">
        <v>2278</v>
      </c>
      <c r="D204" s="18" t="s">
        <v>2280</v>
      </c>
      <c r="E204" s="3">
        <v>257</v>
      </c>
      <c r="F204" s="21">
        <f t="shared" si="6"/>
        <v>8.1400693660941881E-2</v>
      </c>
      <c r="G204" s="6">
        <f t="shared" si="7"/>
        <v>21</v>
      </c>
      <c r="H204" s="6">
        <v>21</v>
      </c>
      <c r="I204" s="6">
        <v>21</v>
      </c>
      <c r="J204" s="18" t="s">
        <v>2281</v>
      </c>
      <c r="K204" s="15"/>
    </row>
    <row r="205" spans="1:11" x14ac:dyDescent="0.2">
      <c r="A205" s="18" t="s">
        <v>1949</v>
      </c>
      <c r="B205" s="18" t="s">
        <v>2282</v>
      </c>
      <c r="C205" s="18" t="s">
        <v>2283</v>
      </c>
      <c r="D205" s="18" t="s">
        <v>462</v>
      </c>
      <c r="E205" s="3">
        <v>893</v>
      </c>
      <c r="F205" s="21">
        <f t="shared" si="6"/>
        <v>8.1400693660941881E-2</v>
      </c>
      <c r="G205" s="6">
        <f t="shared" si="7"/>
        <v>73</v>
      </c>
      <c r="H205" s="6">
        <v>73</v>
      </c>
      <c r="I205" s="6">
        <v>73</v>
      </c>
      <c r="J205" s="18" t="s">
        <v>2284</v>
      </c>
      <c r="K205" s="15"/>
    </row>
    <row r="206" spans="1:11" x14ac:dyDescent="0.2">
      <c r="A206" s="18" t="s">
        <v>1949</v>
      </c>
      <c r="B206" s="18" t="s">
        <v>2282</v>
      </c>
      <c r="C206" s="18" t="s">
        <v>2283</v>
      </c>
      <c r="D206" s="18" t="s">
        <v>464</v>
      </c>
      <c r="E206" s="3">
        <v>569</v>
      </c>
      <c r="F206" s="21">
        <f t="shared" si="6"/>
        <v>8.1400693660941881E-2</v>
      </c>
      <c r="G206" s="6">
        <f t="shared" si="7"/>
        <v>46</v>
      </c>
      <c r="H206" s="6">
        <v>46</v>
      </c>
      <c r="I206" s="6">
        <v>46</v>
      </c>
      <c r="J206" s="18" t="s">
        <v>2285</v>
      </c>
      <c r="K206" s="15"/>
    </row>
    <row r="207" spans="1:11" ht="51" x14ac:dyDescent="0.2">
      <c r="A207" s="18" t="s">
        <v>1949</v>
      </c>
      <c r="B207" s="18" t="s">
        <v>2286</v>
      </c>
      <c r="C207" s="18" t="s">
        <v>2287</v>
      </c>
      <c r="D207" s="18" t="s">
        <v>2288</v>
      </c>
      <c r="E207" s="3">
        <v>32</v>
      </c>
      <c r="F207" s="21">
        <f t="shared" si="6"/>
        <v>8.1400693660941881E-2</v>
      </c>
      <c r="G207" s="6">
        <f t="shared" si="7"/>
        <v>3</v>
      </c>
      <c r="H207" s="6">
        <v>3</v>
      </c>
      <c r="I207" s="6">
        <v>3</v>
      </c>
      <c r="J207" s="18" t="s">
        <v>2289</v>
      </c>
      <c r="K207" s="15"/>
    </row>
    <row r="208" spans="1:11" ht="51" x14ac:dyDescent="0.2">
      <c r="A208" s="18" t="s">
        <v>1949</v>
      </c>
      <c r="B208" s="18" t="s">
        <v>2286</v>
      </c>
      <c r="C208" s="18" t="s">
        <v>2287</v>
      </c>
      <c r="D208" s="18" t="s">
        <v>2290</v>
      </c>
      <c r="E208" s="3">
        <v>34</v>
      </c>
      <c r="F208" s="21">
        <f t="shared" si="6"/>
        <v>8.1400693660941881E-2</v>
      </c>
      <c r="G208" s="6">
        <f t="shared" si="7"/>
        <v>3</v>
      </c>
      <c r="H208" s="6">
        <v>3</v>
      </c>
      <c r="I208" s="6">
        <v>3</v>
      </c>
      <c r="J208" s="18" t="s">
        <v>2289</v>
      </c>
      <c r="K208" s="15"/>
    </row>
    <row r="209" spans="1:11" ht="25.5" x14ac:dyDescent="0.2">
      <c r="A209" s="18" t="s">
        <v>1949</v>
      </c>
      <c r="B209" s="18" t="s">
        <v>2291</v>
      </c>
      <c r="C209" s="18" t="s">
        <v>2292</v>
      </c>
      <c r="D209" s="18" t="s">
        <v>2293</v>
      </c>
      <c r="E209" s="3">
        <v>0</v>
      </c>
      <c r="F209" s="21">
        <f t="shared" si="6"/>
        <v>8.1400693660941881E-2</v>
      </c>
      <c r="G209" s="6">
        <f t="shared" si="7"/>
        <v>0</v>
      </c>
      <c r="H209" s="6">
        <v>0</v>
      </c>
      <c r="I209" s="6">
        <v>0</v>
      </c>
      <c r="J209" s="18" t="s">
        <v>2294</v>
      </c>
      <c r="K209" s="15"/>
    </row>
    <row r="210" spans="1:11" ht="25.5" x14ac:dyDescent="0.2">
      <c r="A210" s="18" t="s">
        <v>1949</v>
      </c>
      <c r="B210" s="18" t="s">
        <v>2291</v>
      </c>
      <c r="C210" s="18" t="s">
        <v>2292</v>
      </c>
      <c r="D210" s="18" t="s">
        <v>2295</v>
      </c>
      <c r="E210" s="3">
        <v>0</v>
      </c>
      <c r="F210" s="21">
        <f t="shared" si="6"/>
        <v>8.1400693660941881E-2</v>
      </c>
      <c r="G210" s="6">
        <f t="shared" si="7"/>
        <v>0</v>
      </c>
      <c r="H210" s="6">
        <v>0</v>
      </c>
      <c r="I210" s="6">
        <v>0</v>
      </c>
      <c r="J210" s="18" t="s">
        <v>2294</v>
      </c>
      <c r="K210" s="15"/>
    </row>
    <row r="211" spans="1:11" ht="25.5" x14ac:dyDescent="0.2">
      <c r="A211" s="18" t="s">
        <v>1949</v>
      </c>
      <c r="B211" s="18" t="s">
        <v>2291</v>
      </c>
      <c r="C211" s="18" t="s">
        <v>2292</v>
      </c>
      <c r="D211" s="18" t="s">
        <v>2296</v>
      </c>
      <c r="E211" s="3">
        <v>0</v>
      </c>
      <c r="F211" s="21">
        <f t="shared" si="6"/>
        <v>8.1400693660941881E-2</v>
      </c>
      <c r="G211" s="6">
        <f t="shared" si="7"/>
        <v>0</v>
      </c>
      <c r="H211" s="6">
        <v>0</v>
      </c>
      <c r="I211" s="6">
        <v>0</v>
      </c>
      <c r="J211" s="18" t="s">
        <v>2294</v>
      </c>
      <c r="K211" s="15"/>
    </row>
    <row r="212" spans="1:11" ht="51" x14ac:dyDescent="0.2">
      <c r="A212" s="18" t="s">
        <v>1949</v>
      </c>
      <c r="B212" s="18" t="s">
        <v>2297</v>
      </c>
      <c r="C212" s="18" t="s">
        <v>2298</v>
      </c>
      <c r="D212" s="18" t="s">
        <v>2299</v>
      </c>
      <c r="E212" s="3">
        <v>88</v>
      </c>
      <c r="F212" s="21">
        <f t="shared" si="6"/>
        <v>8.1400693660941881E-2</v>
      </c>
      <c r="G212" s="6">
        <f t="shared" si="7"/>
        <v>7</v>
      </c>
      <c r="H212" s="6">
        <v>7</v>
      </c>
      <c r="I212" s="6">
        <v>7</v>
      </c>
      <c r="J212" s="18" t="s">
        <v>2300</v>
      </c>
      <c r="K212" s="15"/>
    </row>
    <row r="213" spans="1:11" ht="51" x14ac:dyDescent="0.2">
      <c r="A213" s="18" t="s">
        <v>1949</v>
      </c>
      <c r="B213" s="18" t="s">
        <v>2297</v>
      </c>
      <c r="C213" s="18" t="s">
        <v>2298</v>
      </c>
      <c r="D213" s="18" t="s">
        <v>2301</v>
      </c>
      <c r="E213" s="3">
        <v>86</v>
      </c>
      <c r="F213" s="21">
        <f t="shared" si="6"/>
        <v>8.1400693660941881E-2</v>
      </c>
      <c r="G213" s="6">
        <f t="shared" si="7"/>
        <v>7</v>
      </c>
      <c r="H213" s="6">
        <v>7</v>
      </c>
      <c r="I213" s="6">
        <v>7</v>
      </c>
      <c r="J213" s="18" t="s">
        <v>1263</v>
      </c>
      <c r="K213" s="15"/>
    </row>
    <row r="214" spans="1:11" ht="38.25" x14ac:dyDescent="0.2">
      <c r="A214" s="18" t="s">
        <v>1949</v>
      </c>
      <c r="B214" s="18" t="s">
        <v>2302</v>
      </c>
      <c r="C214" s="18" t="s">
        <v>2303</v>
      </c>
      <c r="D214" s="18" t="s">
        <v>2304</v>
      </c>
      <c r="E214" s="3">
        <v>5</v>
      </c>
      <c r="F214" s="21">
        <f t="shared" si="6"/>
        <v>8.1400693660941881E-2</v>
      </c>
      <c r="G214" s="6">
        <f t="shared" si="7"/>
        <v>0</v>
      </c>
      <c r="H214" s="6">
        <v>0</v>
      </c>
      <c r="I214" s="6">
        <v>0</v>
      </c>
      <c r="J214" s="18" t="s">
        <v>2305</v>
      </c>
      <c r="K214" s="15"/>
    </row>
    <row r="215" spans="1:11" ht="38.25" x14ac:dyDescent="0.2">
      <c r="A215" s="18" t="s">
        <v>1949</v>
      </c>
      <c r="B215" s="18" t="s">
        <v>2302</v>
      </c>
      <c r="C215" s="18" t="s">
        <v>2303</v>
      </c>
      <c r="D215" s="18" t="s">
        <v>2306</v>
      </c>
      <c r="E215" s="3">
        <v>4</v>
      </c>
      <c r="F215" s="21">
        <f t="shared" si="6"/>
        <v>8.1400693660941881E-2</v>
      </c>
      <c r="G215" s="6">
        <f t="shared" si="7"/>
        <v>0</v>
      </c>
      <c r="H215" s="6">
        <v>0</v>
      </c>
      <c r="I215" s="6">
        <v>0</v>
      </c>
      <c r="J215" s="18" t="s">
        <v>2305</v>
      </c>
      <c r="K215" s="15"/>
    </row>
    <row r="216" spans="1:11" ht="38.25" x14ac:dyDescent="0.2">
      <c r="A216" s="18" t="s">
        <v>1949</v>
      </c>
      <c r="B216" s="18" t="s">
        <v>2302</v>
      </c>
      <c r="C216" s="18" t="s">
        <v>2303</v>
      </c>
      <c r="D216" s="18" t="s">
        <v>2307</v>
      </c>
      <c r="E216" s="3">
        <v>4</v>
      </c>
      <c r="F216" s="21">
        <f t="shared" si="6"/>
        <v>8.1400693660941881E-2</v>
      </c>
      <c r="G216" s="6">
        <f t="shared" si="7"/>
        <v>0</v>
      </c>
      <c r="H216" s="6">
        <v>0</v>
      </c>
      <c r="I216" s="6">
        <v>0</v>
      </c>
      <c r="J216" s="18" t="s">
        <v>2305</v>
      </c>
      <c r="K216" s="15"/>
    </row>
    <row r="217" spans="1:11" ht="38.25" x14ac:dyDescent="0.2">
      <c r="A217" s="18" t="s">
        <v>1949</v>
      </c>
      <c r="B217" s="18" t="s">
        <v>2302</v>
      </c>
      <c r="C217" s="18" t="s">
        <v>2303</v>
      </c>
      <c r="D217" s="18" t="s">
        <v>2308</v>
      </c>
      <c r="E217" s="3">
        <v>4</v>
      </c>
      <c r="F217" s="21">
        <f t="shared" si="6"/>
        <v>8.1400693660941881E-2</v>
      </c>
      <c r="G217" s="6">
        <f t="shared" si="7"/>
        <v>0</v>
      </c>
      <c r="H217" s="6">
        <v>0</v>
      </c>
      <c r="I217" s="6">
        <v>0</v>
      </c>
      <c r="J217" s="18" t="s">
        <v>2305</v>
      </c>
      <c r="K217" s="15"/>
    </row>
    <row r="218" spans="1:11" ht="38.25" x14ac:dyDescent="0.2">
      <c r="A218" s="18" t="s">
        <v>1949</v>
      </c>
      <c r="B218" s="18" t="s">
        <v>2302</v>
      </c>
      <c r="C218" s="18" t="s">
        <v>2303</v>
      </c>
      <c r="D218" s="18" t="s">
        <v>2309</v>
      </c>
      <c r="E218" s="3">
        <v>51</v>
      </c>
      <c r="F218" s="21">
        <f t="shared" si="6"/>
        <v>8.1400693660941881E-2</v>
      </c>
      <c r="G218" s="6">
        <f t="shared" si="7"/>
        <v>4</v>
      </c>
      <c r="H218" s="6">
        <v>4</v>
      </c>
      <c r="I218" s="6">
        <v>4</v>
      </c>
      <c r="J218" s="18" t="s">
        <v>2310</v>
      </c>
      <c r="K218" s="15"/>
    </row>
    <row r="219" spans="1:11" ht="38.25" x14ac:dyDescent="0.2">
      <c r="A219" s="18" t="s">
        <v>1949</v>
      </c>
      <c r="B219" s="18" t="s">
        <v>2302</v>
      </c>
      <c r="C219" s="18" t="s">
        <v>2303</v>
      </c>
      <c r="D219" s="18" t="s">
        <v>2311</v>
      </c>
      <c r="E219" s="3">
        <v>3</v>
      </c>
      <c r="F219" s="21">
        <f t="shared" si="6"/>
        <v>8.1400693660941881E-2</v>
      </c>
      <c r="G219" s="6">
        <f t="shared" si="7"/>
        <v>0</v>
      </c>
      <c r="H219" s="6">
        <v>0</v>
      </c>
      <c r="I219" s="6">
        <v>0</v>
      </c>
      <c r="J219" s="18" t="s">
        <v>2312</v>
      </c>
      <c r="K219" s="15"/>
    </row>
    <row r="220" spans="1:11" ht="38.25" x14ac:dyDescent="0.2">
      <c r="A220" s="18" t="s">
        <v>1949</v>
      </c>
      <c r="B220" s="18" t="s">
        <v>2302</v>
      </c>
      <c r="C220" s="18" t="s">
        <v>2303</v>
      </c>
      <c r="D220" s="18" t="s">
        <v>2313</v>
      </c>
      <c r="E220" s="3">
        <v>3</v>
      </c>
      <c r="F220" s="21">
        <f t="shared" si="6"/>
        <v>8.1400693660941881E-2</v>
      </c>
      <c r="G220" s="6">
        <f t="shared" si="7"/>
        <v>0</v>
      </c>
      <c r="H220" s="6">
        <v>0</v>
      </c>
      <c r="I220" s="6">
        <v>0</v>
      </c>
      <c r="J220" s="18" t="s">
        <v>2314</v>
      </c>
      <c r="K220" s="15"/>
    </row>
    <row r="221" spans="1:11" ht="25.5" x14ac:dyDescent="0.2">
      <c r="A221" s="18" t="s">
        <v>1949</v>
      </c>
      <c r="B221" s="18" t="s">
        <v>2315</v>
      </c>
      <c r="C221" s="18" t="s">
        <v>2316</v>
      </c>
      <c r="D221" s="18" t="s">
        <v>18</v>
      </c>
      <c r="E221" s="3">
        <v>1090</v>
      </c>
      <c r="F221" s="21">
        <f t="shared" si="6"/>
        <v>8.1400693660941881E-2</v>
      </c>
      <c r="G221" s="6">
        <f t="shared" si="7"/>
        <v>89</v>
      </c>
      <c r="H221" s="6">
        <v>89</v>
      </c>
      <c r="I221" s="6">
        <v>89</v>
      </c>
      <c r="J221" s="18" t="s">
        <v>2317</v>
      </c>
      <c r="K221" s="15"/>
    </row>
    <row r="222" spans="1:11" x14ac:dyDescent="0.2">
      <c r="A222" s="18" t="s">
        <v>1949</v>
      </c>
      <c r="B222" s="18" t="s">
        <v>2318</v>
      </c>
      <c r="C222" s="18" t="s">
        <v>2319</v>
      </c>
      <c r="D222" s="18" t="s">
        <v>18</v>
      </c>
      <c r="E222" s="3">
        <v>0</v>
      </c>
      <c r="F222" s="21">
        <f t="shared" si="6"/>
        <v>8.1400693660941881E-2</v>
      </c>
      <c r="G222" s="6">
        <f t="shared" si="7"/>
        <v>0</v>
      </c>
      <c r="H222" s="6">
        <v>0</v>
      </c>
      <c r="I222" s="6">
        <v>0</v>
      </c>
      <c r="J222" s="18" t="s">
        <v>443</v>
      </c>
      <c r="K222" s="15"/>
    </row>
    <row r="223" spans="1:11" x14ac:dyDescent="0.2">
      <c r="A223" s="18" t="s">
        <v>1949</v>
      </c>
      <c r="B223" s="18" t="s">
        <v>2318</v>
      </c>
      <c r="C223" s="18" t="s">
        <v>2319</v>
      </c>
      <c r="D223" s="18" t="s">
        <v>53</v>
      </c>
      <c r="E223" s="3">
        <v>4</v>
      </c>
      <c r="F223" s="21">
        <f t="shared" si="6"/>
        <v>8.1400693660941881E-2</v>
      </c>
      <c r="G223" s="6">
        <f t="shared" si="7"/>
        <v>0</v>
      </c>
      <c r="H223" s="6">
        <v>0</v>
      </c>
      <c r="I223" s="6">
        <v>0</v>
      </c>
      <c r="J223" s="18" t="s">
        <v>2320</v>
      </c>
      <c r="K223" s="15"/>
    </row>
    <row r="224" spans="1:11" x14ac:dyDescent="0.2">
      <c r="A224" s="18" t="s">
        <v>1949</v>
      </c>
      <c r="B224" s="18" t="s">
        <v>2318</v>
      </c>
      <c r="C224" s="18" t="s">
        <v>2319</v>
      </c>
      <c r="D224" s="18" t="s">
        <v>201</v>
      </c>
      <c r="E224" s="3">
        <v>3</v>
      </c>
      <c r="F224" s="21">
        <f t="shared" si="6"/>
        <v>8.1400693660941881E-2</v>
      </c>
      <c r="G224" s="6">
        <f t="shared" si="7"/>
        <v>0</v>
      </c>
      <c r="H224" s="6">
        <v>0</v>
      </c>
      <c r="I224" s="6">
        <v>0</v>
      </c>
      <c r="J224" s="18" t="s">
        <v>2320</v>
      </c>
      <c r="K224" s="15"/>
    </row>
    <row r="225" spans="1:11" x14ac:dyDescent="0.2">
      <c r="A225" s="18" t="s">
        <v>1949</v>
      </c>
      <c r="B225" s="18" t="s">
        <v>2318</v>
      </c>
      <c r="C225" s="18" t="s">
        <v>2319</v>
      </c>
      <c r="D225" s="18" t="s">
        <v>203</v>
      </c>
      <c r="E225" s="3">
        <v>3</v>
      </c>
      <c r="F225" s="21">
        <f t="shared" si="6"/>
        <v>8.1400693660941881E-2</v>
      </c>
      <c r="G225" s="6">
        <f t="shared" si="7"/>
        <v>0</v>
      </c>
      <c r="H225" s="6">
        <v>0</v>
      </c>
      <c r="I225" s="6">
        <v>0</v>
      </c>
      <c r="J225" s="18" t="s">
        <v>2320</v>
      </c>
      <c r="K225" s="15"/>
    </row>
    <row r="226" spans="1:11" x14ac:dyDescent="0.2">
      <c r="A226" s="18" t="s">
        <v>1949</v>
      </c>
      <c r="B226" s="18" t="s">
        <v>2318</v>
      </c>
      <c r="C226" s="18" t="s">
        <v>2319</v>
      </c>
      <c r="D226" s="18" t="s">
        <v>206</v>
      </c>
      <c r="E226" s="3">
        <v>3</v>
      </c>
      <c r="F226" s="21">
        <f t="shared" si="6"/>
        <v>8.1400693660941881E-2</v>
      </c>
      <c r="G226" s="6">
        <f t="shared" si="7"/>
        <v>0</v>
      </c>
      <c r="H226" s="6">
        <v>0</v>
      </c>
      <c r="I226" s="6">
        <v>0</v>
      </c>
      <c r="J226" s="18" t="s">
        <v>2320</v>
      </c>
      <c r="K226" s="15"/>
    </row>
    <row r="227" spans="1:11" ht="38.25" x14ac:dyDescent="0.2">
      <c r="A227" s="18" t="s">
        <v>1949</v>
      </c>
      <c r="B227" s="18" t="s">
        <v>2321</v>
      </c>
      <c r="C227" s="18" t="s">
        <v>2322</v>
      </c>
      <c r="D227" s="18" t="s">
        <v>2323</v>
      </c>
      <c r="E227" s="3">
        <v>0</v>
      </c>
      <c r="F227" s="21">
        <f t="shared" si="6"/>
        <v>8.1400693660941881E-2</v>
      </c>
      <c r="G227" s="6">
        <f t="shared" si="7"/>
        <v>0</v>
      </c>
      <c r="H227" s="6">
        <v>0</v>
      </c>
      <c r="I227" s="6">
        <v>0</v>
      </c>
      <c r="J227" s="18" t="s">
        <v>2324</v>
      </c>
      <c r="K227" s="15"/>
    </row>
    <row r="228" spans="1:11" ht="38.25" x14ac:dyDescent="0.2">
      <c r="A228" s="18" t="s">
        <v>1949</v>
      </c>
      <c r="B228" s="18" t="s">
        <v>2321</v>
      </c>
      <c r="C228" s="18" t="s">
        <v>2322</v>
      </c>
      <c r="D228" s="18" t="s">
        <v>2325</v>
      </c>
      <c r="E228" s="3">
        <v>57</v>
      </c>
      <c r="F228" s="21">
        <f t="shared" si="6"/>
        <v>8.1400693660941881E-2</v>
      </c>
      <c r="G228" s="6">
        <f t="shared" si="7"/>
        <v>5</v>
      </c>
      <c r="H228" s="6">
        <v>5</v>
      </c>
      <c r="I228" s="6">
        <v>5</v>
      </c>
      <c r="J228" s="18" t="s">
        <v>2324</v>
      </c>
      <c r="K228" s="15"/>
    </row>
    <row r="229" spans="1:11" ht="38.25" x14ac:dyDescent="0.2">
      <c r="A229" s="18" t="s">
        <v>1949</v>
      </c>
      <c r="B229" s="18" t="s">
        <v>2321</v>
      </c>
      <c r="C229" s="18" t="s">
        <v>2322</v>
      </c>
      <c r="D229" s="18" t="s">
        <v>2326</v>
      </c>
      <c r="E229" s="3">
        <v>45</v>
      </c>
      <c r="F229" s="21">
        <f t="shared" si="6"/>
        <v>8.1400693660941881E-2</v>
      </c>
      <c r="G229" s="6">
        <f t="shared" si="7"/>
        <v>4</v>
      </c>
      <c r="H229" s="6">
        <v>4</v>
      </c>
      <c r="I229" s="6">
        <v>4</v>
      </c>
      <c r="J229" s="18" t="s">
        <v>2327</v>
      </c>
      <c r="K229" s="15"/>
    </row>
    <row r="230" spans="1:11" ht="38.25" x14ac:dyDescent="0.2">
      <c r="A230" s="18" t="s">
        <v>1949</v>
      </c>
      <c r="B230" s="18" t="s">
        <v>2321</v>
      </c>
      <c r="C230" s="18" t="s">
        <v>2322</v>
      </c>
      <c r="D230" s="18" t="s">
        <v>2328</v>
      </c>
      <c r="E230" s="3">
        <v>44</v>
      </c>
      <c r="F230" s="21">
        <f t="shared" si="6"/>
        <v>8.1400693660941881E-2</v>
      </c>
      <c r="G230" s="6">
        <f t="shared" si="7"/>
        <v>4</v>
      </c>
      <c r="H230" s="6">
        <v>4</v>
      </c>
      <c r="I230" s="6">
        <v>4</v>
      </c>
      <c r="J230" s="18" t="s">
        <v>2327</v>
      </c>
      <c r="K230" s="15"/>
    </row>
    <row r="231" spans="1:11" ht="25.5" x14ac:dyDescent="0.2">
      <c r="A231" s="18" t="s">
        <v>1949</v>
      </c>
      <c r="B231" s="18" t="s">
        <v>2329</v>
      </c>
      <c r="C231" s="18" t="s">
        <v>2330</v>
      </c>
      <c r="D231" s="18" t="s">
        <v>2299</v>
      </c>
      <c r="E231" s="3">
        <v>59</v>
      </c>
      <c r="F231" s="21">
        <f t="shared" si="6"/>
        <v>8.1400693660941881E-2</v>
      </c>
      <c r="G231" s="6">
        <f t="shared" si="7"/>
        <v>5</v>
      </c>
      <c r="H231" s="6">
        <v>5</v>
      </c>
      <c r="I231" s="6">
        <v>5</v>
      </c>
      <c r="J231" s="18" t="s">
        <v>2331</v>
      </c>
      <c r="K231" s="15"/>
    </row>
    <row r="232" spans="1:11" ht="25.5" x14ac:dyDescent="0.2">
      <c r="A232" s="18" t="s">
        <v>1949</v>
      </c>
      <c r="B232" s="18" t="s">
        <v>2329</v>
      </c>
      <c r="C232" s="18" t="s">
        <v>2330</v>
      </c>
      <c r="D232" s="18" t="s">
        <v>2301</v>
      </c>
      <c r="E232" s="3">
        <v>58</v>
      </c>
      <c r="F232" s="21">
        <f t="shared" si="6"/>
        <v>8.1400693660941881E-2</v>
      </c>
      <c r="G232" s="6">
        <f t="shared" si="7"/>
        <v>5</v>
      </c>
      <c r="H232" s="6">
        <v>5</v>
      </c>
      <c r="I232" s="6">
        <v>5</v>
      </c>
      <c r="J232" s="18" t="s">
        <v>2331</v>
      </c>
      <c r="K232" s="15"/>
    </row>
    <row r="233" spans="1:11" ht="38.25" x14ac:dyDescent="0.2">
      <c r="A233" s="18" t="s">
        <v>1949</v>
      </c>
      <c r="B233" s="18" t="s">
        <v>2332</v>
      </c>
      <c r="C233" s="18" t="s">
        <v>2333</v>
      </c>
      <c r="D233" s="18" t="s">
        <v>18</v>
      </c>
      <c r="E233" s="3">
        <v>3</v>
      </c>
      <c r="F233" s="21">
        <f t="shared" si="6"/>
        <v>8.1400693660941881E-2</v>
      </c>
      <c r="G233" s="6">
        <f t="shared" si="7"/>
        <v>0</v>
      </c>
      <c r="H233" s="6">
        <v>0</v>
      </c>
      <c r="I233" s="6">
        <v>0</v>
      </c>
      <c r="J233" s="18" t="s">
        <v>2334</v>
      </c>
      <c r="K233" s="15"/>
    </row>
    <row r="234" spans="1:11" ht="38.25" x14ac:dyDescent="0.2">
      <c r="A234" s="18" t="s">
        <v>1949</v>
      </c>
      <c r="B234" s="18" t="s">
        <v>2335</v>
      </c>
      <c r="C234" s="18" t="s">
        <v>2336</v>
      </c>
      <c r="D234" s="18" t="s">
        <v>2337</v>
      </c>
      <c r="E234" s="3">
        <v>0</v>
      </c>
      <c r="F234" s="21">
        <f t="shared" si="6"/>
        <v>8.1400693660941881E-2</v>
      </c>
      <c r="G234" s="6">
        <f t="shared" si="7"/>
        <v>0</v>
      </c>
      <c r="H234" s="6">
        <v>0</v>
      </c>
      <c r="I234" s="6">
        <v>0</v>
      </c>
      <c r="J234" s="18" t="s">
        <v>2338</v>
      </c>
      <c r="K234" s="15"/>
    </row>
    <row r="235" spans="1:11" ht="38.25" x14ac:dyDescent="0.2">
      <c r="A235" s="18" t="s">
        <v>1949</v>
      </c>
      <c r="B235" s="18" t="s">
        <v>2335</v>
      </c>
      <c r="C235" s="18" t="s">
        <v>2336</v>
      </c>
      <c r="D235" s="18" t="s">
        <v>2339</v>
      </c>
      <c r="E235" s="3">
        <v>0</v>
      </c>
      <c r="F235" s="21">
        <f t="shared" si="6"/>
        <v>8.1400693660941881E-2</v>
      </c>
      <c r="G235" s="6">
        <f t="shared" si="7"/>
        <v>0</v>
      </c>
      <c r="H235" s="6">
        <v>0</v>
      </c>
      <c r="I235" s="6">
        <v>0</v>
      </c>
      <c r="J235" s="18" t="s">
        <v>2338</v>
      </c>
      <c r="K235" s="15"/>
    </row>
    <row r="236" spans="1:11" ht="38.25" x14ac:dyDescent="0.2">
      <c r="A236" s="18" t="s">
        <v>1949</v>
      </c>
      <c r="B236" s="18" t="s">
        <v>2335</v>
      </c>
      <c r="C236" s="18" t="s">
        <v>2336</v>
      </c>
      <c r="D236" s="18" t="s">
        <v>2340</v>
      </c>
      <c r="E236" s="3">
        <v>0</v>
      </c>
      <c r="F236" s="21">
        <f t="shared" si="6"/>
        <v>8.1400693660941881E-2</v>
      </c>
      <c r="G236" s="6">
        <f t="shared" si="7"/>
        <v>0</v>
      </c>
      <c r="H236" s="6">
        <v>0</v>
      </c>
      <c r="I236" s="6">
        <v>0</v>
      </c>
      <c r="J236" s="18" t="s">
        <v>2338</v>
      </c>
      <c r="K236" s="15"/>
    </row>
    <row r="237" spans="1:11" ht="38.25" x14ac:dyDescent="0.2">
      <c r="A237" s="18" t="s">
        <v>1949</v>
      </c>
      <c r="B237" s="18" t="s">
        <v>2341</v>
      </c>
      <c r="C237" s="18" t="s">
        <v>2342</v>
      </c>
      <c r="D237" s="18" t="s">
        <v>2343</v>
      </c>
      <c r="E237" s="3">
        <v>68</v>
      </c>
      <c r="F237" s="21">
        <f t="shared" si="6"/>
        <v>8.1400693660941881E-2</v>
      </c>
      <c r="G237" s="6">
        <f t="shared" si="7"/>
        <v>6</v>
      </c>
      <c r="H237" s="6">
        <v>6</v>
      </c>
      <c r="I237" s="6">
        <v>6</v>
      </c>
      <c r="J237" s="18" t="s">
        <v>2344</v>
      </c>
      <c r="K237" s="15"/>
    </row>
    <row r="238" spans="1:11" ht="38.25" x14ac:dyDescent="0.2">
      <c r="A238" s="18" t="s">
        <v>1949</v>
      </c>
      <c r="B238" s="18" t="s">
        <v>2341</v>
      </c>
      <c r="C238" s="18" t="s">
        <v>2342</v>
      </c>
      <c r="D238" s="18" t="s">
        <v>2345</v>
      </c>
      <c r="E238" s="3">
        <v>68</v>
      </c>
      <c r="F238" s="21">
        <f t="shared" si="6"/>
        <v>8.1400693660941881E-2</v>
      </c>
      <c r="G238" s="6">
        <f t="shared" si="7"/>
        <v>6</v>
      </c>
      <c r="H238" s="6">
        <v>6</v>
      </c>
      <c r="I238" s="6">
        <v>6</v>
      </c>
      <c r="J238" s="18" t="s">
        <v>2346</v>
      </c>
      <c r="K238" s="15"/>
    </row>
    <row r="239" spans="1:11" ht="38.25" x14ac:dyDescent="0.2">
      <c r="A239" s="18" t="s">
        <v>1949</v>
      </c>
      <c r="B239" s="18" t="s">
        <v>2341</v>
      </c>
      <c r="C239" s="18" t="s">
        <v>2342</v>
      </c>
      <c r="D239" s="18" t="s">
        <v>2347</v>
      </c>
      <c r="E239" s="3">
        <v>68</v>
      </c>
      <c r="F239" s="21">
        <f t="shared" si="6"/>
        <v>8.1400693660941881E-2</v>
      </c>
      <c r="G239" s="6">
        <f t="shared" si="7"/>
        <v>6</v>
      </c>
      <c r="H239" s="6">
        <v>6</v>
      </c>
      <c r="I239" s="6">
        <v>6</v>
      </c>
      <c r="J239" s="18" t="s">
        <v>2348</v>
      </c>
      <c r="K239" s="15"/>
    </row>
    <row r="240" spans="1:11" ht="51" x14ac:dyDescent="0.2">
      <c r="A240" s="18" t="s">
        <v>1949</v>
      </c>
      <c r="B240" s="18" t="s">
        <v>2349</v>
      </c>
      <c r="C240" s="18" t="s">
        <v>2350</v>
      </c>
      <c r="D240" s="18" t="s">
        <v>2351</v>
      </c>
      <c r="E240" s="3">
        <v>29</v>
      </c>
      <c r="F240" s="21">
        <f t="shared" si="6"/>
        <v>8.1400693660941881E-2</v>
      </c>
      <c r="G240" s="6">
        <f t="shared" si="7"/>
        <v>2</v>
      </c>
      <c r="H240" s="6">
        <v>2</v>
      </c>
      <c r="I240" s="6">
        <v>2</v>
      </c>
      <c r="J240" s="18" t="s">
        <v>2352</v>
      </c>
      <c r="K240" s="15"/>
    </row>
    <row r="241" spans="1:11" ht="51" x14ac:dyDescent="0.2">
      <c r="A241" s="18" t="s">
        <v>1949</v>
      </c>
      <c r="B241" s="18" t="s">
        <v>2349</v>
      </c>
      <c r="C241" s="18" t="s">
        <v>2350</v>
      </c>
      <c r="D241" s="18" t="s">
        <v>2353</v>
      </c>
      <c r="E241" s="3">
        <v>24</v>
      </c>
      <c r="F241" s="21">
        <f t="shared" si="6"/>
        <v>8.1400693660941881E-2</v>
      </c>
      <c r="G241" s="6">
        <f t="shared" si="7"/>
        <v>2</v>
      </c>
      <c r="H241" s="6">
        <v>2</v>
      </c>
      <c r="I241" s="6">
        <v>2</v>
      </c>
      <c r="J241" s="18" t="s">
        <v>2354</v>
      </c>
      <c r="K241" s="15"/>
    </row>
    <row r="242" spans="1:11" ht="51" x14ac:dyDescent="0.2">
      <c r="A242" s="18" t="s">
        <v>1949</v>
      </c>
      <c r="B242" s="18" t="s">
        <v>2349</v>
      </c>
      <c r="C242" s="18" t="s">
        <v>2350</v>
      </c>
      <c r="D242" s="18" t="s">
        <v>2355</v>
      </c>
      <c r="E242" s="3">
        <v>15</v>
      </c>
      <c r="F242" s="21">
        <f t="shared" si="6"/>
        <v>8.1400693660941881E-2</v>
      </c>
      <c r="G242" s="6">
        <f t="shared" si="7"/>
        <v>1</v>
      </c>
      <c r="H242" s="6">
        <v>1</v>
      </c>
      <c r="I242" s="6">
        <v>1</v>
      </c>
      <c r="J242" s="18" t="s">
        <v>2356</v>
      </c>
      <c r="K242" s="15"/>
    </row>
    <row r="243" spans="1:11" ht="51" x14ac:dyDescent="0.2">
      <c r="A243" s="18" t="s">
        <v>1949</v>
      </c>
      <c r="B243" s="18" t="s">
        <v>2349</v>
      </c>
      <c r="C243" s="18" t="s">
        <v>2350</v>
      </c>
      <c r="D243" s="18" t="s">
        <v>2357</v>
      </c>
      <c r="E243" s="3">
        <v>20</v>
      </c>
      <c r="F243" s="21">
        <f t="shared" si="6"/>
        <v>8.1400693660941881E-2</v>
      </c>
      <c r="G243" s="6">
        <f t="shared" si="7"/>
        <v>2</v>
      </c>
      <c r="H243" s="6">
        <v>2</v>
      </c>
      <c r="I243" s="6">
        <v>2</v>
      </c>
      <c r="J243" s="18" t="s">
        <v>2358</v>
      </c>
      <c r="K243" s="15"/>
    </row>
    <row r="244" spans="1:11" ht="51" x14ac:dyDescent="0.2">
      <c r="A244" s="18" t="s">
        <v>1949</v>
      </c>
      <c r="B244" s="18" t="s">
        <v>2349</v>
      </c>
      <c r="C244" s="18" t="s">
        <v>2350</v>
      </c>
      <c r="D244" s="18" t="s">
        <v>2359</v>
      </c>
      <c r="E244" s="3">
        <v>16</v>
      </c>
      <c r="F244" s="21">
        <f t="shared" si="6"/>
        <v>8.1400693660941881E-2</v>
      </c>
      <c r="G244" s="6">
        <f t="shared" si="7"/>
        <v>1</v>
      </c>
      <c r="H244" s="6">
        <v>1</v>
      </c>
      <c r="I244" s="6">
        <v>1</v>
      </c>
      <c r="J244" s="18" t="s">
        <v>2360</v>
      </c>
      <c r="K244" s="15"/>
    </row>
    <row r="245" spans="1:11" ht="51" x14ac:dyDescent="0.2">
      <c r="A245" s="18" t="s">
        <v>1949</v>
      </c>
      <c r="B245" s="18" t="s">
        <v>2349</v>
      </c>
      <c r="C245" s="18" t="s">
        <v>2350</v>
      </c>
      <c r="D245" s="18" t="s">
        <v>2361</v>
      </c>
      <c r="E245" s="3">
        <v>46</v>
      </c>
      <c r="F245" s="21">
        <f t="shared" si="6"/>
        <v>8.1400693660941881E-2</v>
      </c>
      <c r="G245" s="6">
        <f t="shared" si="7"/>
        <v>4</v>
      </c>
      <c r="H245" s="6">
        <v>4</v>
      </c>
      <c r="I245" s="6">
        <v>4</v>
      </c>
      <c r="J245" s="18" t="s">
        <v>1610</v>
      </c>
      <c r="K245" s="15"/>
    </row>
    <row r="246" spans="1:11" ht="25.5" x14ac:dyDescent="0.2">
      <c r="A246" s="18" t="s">
        <v>1949</v>
      </c>
      <c r="B246" s="18" t="s">
        <v>2362</v>
      </c>
      <c r="C246" s="18" t="s">
        <v>2363</v>
      </c>
      <c r="D246" s="18" t="s">
        <v>194</v>
      </c>
      <c r="E246" s="3">
        <v>321</v>
      </c>
      <c r="F246" s="21">
        <f t="shared" si="6"/>
        <v>8.1400693660941881E-2</v>
      </c>
      <c r="G246" s="6">
        <f t="shared" si="7"/>
        <v>26</v>
      </c>
      <c r="H246" s="6">
        <v>26</v>
      </c>
      <c r="I246" s="6">
        <v>26</v>
      </c>
      <c r="J246" s="18" t="s">
        <v>2364</v>
      </c>
      <c r="K246" s="15"/>
    </row>
    <row r="247" spans="1:11" ht="25.5" x14ac:dyDescent="0.2">
      <c r="A247" s="18" t="s">
        <v>1949</v>
      </c>
      <c r="B247" s="18" t="s">
        <v>2362</v>
      </c>
      <c r="C247" s="18" t="s">
        <v>2363</v>
      </c>
      <c r="D247" s="18" t="s">
        <v>2365</v>
      </c>
      <c r="E247" s="3">
        <v>317</v>
      </c>
      <c r="F247" s="21">
        <f t="shared" si="6"/>
        <v>8.1400693660941881E-2</v>
      </c>
      <c r="G247" s="6">
        <f t="shared" si="7"/>
        <v>26</v>
      </c>
      <c r="H247" s="6">
        <v>26</v>
      </c>
      <c r="I247" s="6">
        <v>26</v>
      </c>
      <c r="J247" s="18" t="s">
        <v>2366</v>
      </c>
      <c r="K247" s="15"/>
    </row>
    <row r="248" spans="1:11" ht="25.5" x14ac:dyDescent="0.2">
      <c r="A248" s="18" t="s">
        <v>1949</v>
      </c>
      <c r="B248" s="18" t="s">
        <v>2367</v>
      </c>
      <c r="C248" s="18" t="s">
        <v>2368</v>
      </c>
      <c r="D248" s="18" t="s">
        <v>2369</v>
      </c>
      <c r="E248" s="3">
        <v>55</v>
      </c>
      <c r="F248" s="21">
        <f t="shared" si="6"/>
        <v>8.1400693660941881E-2</v>
      </c>
      <c r="G248" s="6">
        <f t="shared" si="7"/>
        <v>4</v>
      </c>
      <c r="H248" s="6">
        <v>4</v>
      </c>
      <c r="I248" s="6">
        <v>4</v>
      </c>
      <c r="J248" s="18" t="s">
        <v>2370</v>
      </c>
      <c r="K248" s="15"/>
    </row>
    <row r="249" spans="1:11" ht="25.5" x14ac:dyDescent="0.2">
      <c r="A249" s="18" t="s">
        <v>1949</v>
      </c>
      <c r="B249" s="18" t="s">
        <v>2367</v>
      </c>
      <c r="C249" s="18" t="s">
        <v>2368</v>
      </c>
      <c r="D249" s="18" t="s">
        <v>2371</v>
      </c>
      <c r="E249" s="3">
        <v>59</v>
      </c>
      <c r="F249" s="21">
        <f t="shared" si="6"/>
        <v>8.1400693660941881E-2</v>
      </c>
      <c r="G249" s="6">
        <f t="shared" si="7"/>
        <v>5</v>
      </c>
      <c r="H249" s="6">
        <v>5</v>
      </c>
      <c r="I249" s="6">
        <v>5</v>
      </c>
      <c r="J249" s="18" t="s">
        <v>2370</v>
      </c>
      <c r="K249" s="15"/>
    </row>
    <row r="250" spans="1:11" ht="25.5" x14ac:dyDescent="0.2">
      <c r="A250" s="18" t="s">
        <v>1949</v>
      </c>
      <c r="B250" s="18" t="s">
        <v>2367</v>
      </c>
      <c r="C250" s="18" t="s">
        <v>2368</v>
      </c>
      <c r="D250" s="18" t="s">
        <v>2372</v>
      </c>
      <c r="E250" s="3">
        <v>60</v>
      </c>
      <c r="F250" s="21">
        <f t="shared" si="6"/>
        <v>8.1400693660941881E-2</v>
      </c>
      <c r="G250" s="6">
        <f t="shared" si="7"/>
        <v>5</v>
      </c>
      <c r="H250" s="6">
        <v>5</v>
      </c>
      <c r="I250" s="6">
        <v>5</v>
      </c>
      <c r="J250" s="18" t="s">
        <v>2370</v>
      </c>
      <c r="K250" s="15"/>
    </row>
    <row r="251" spans="1:11" ht="38.25" x14ac:dyDescent="0.2">
      <c r="A251" s="18" t="s">
        <v>1949</v>
      </c>
      <c r="B251" s="18" t="s">
        <v>2373</v>
      </c>
      <c r="C251" s="18" t="s">
        <v>2374</v>
      </c>
      <c r="D251" s="18" t="s">
        <v>18</v>
      </c>
      <c r="E251" s="3">
        <v>31</v>
      </c>
      <c r="F251" s="21">
        <f t="shared" si="6"/>
        <v>8.1400693660941881E-2</v>
      </c>
      <c r="G251" s="6">
        <f t="shared" si="7"/>
        <v>3</v>
      </c>
      <c r="H251" s="6">
        <v>3</v>
      </c>
      <c r="I251" s="6">
        <v>3</v>
      </c>
      <c r="J251" s="18" t="s">
        <v>2375</v>
      </c>
      <c r="K251" s="15"/>
    </row>
    <row r="252" spans="1:11" ht="38.25" x14ac:dyDescent="0.2">
      <c r="A252" s="18" t="s">
        <v>1949</v>
      </c>
      <c r="B252" s="18" t="s">
        <v>2373</v>
      </c>
      <c r="C252" s="18" t="s">
        <v>2374</v>
      </c>
      <c r="D252" s="18" t="s">
        <v>15</v>
      </c>
      <c r="E252" s="3">
        <v>35</v>
      </c>
      <c r="F252" s="21">
        <f t="shared" si="6"/>
        <v>8.1400693660941881E-2</v>
      </c>
      <c r="G252" s="6">
        <f t="shared" si="7"/>
        <v>3</v>
      </c>
      <c r="H252" s="6">
        <v>3</v>
      </c>
      <c r="I252" s="6">
        <v>3</v>
      </c>
      <c r="J252" s="18" t="s">
        <v>2376</v>
      </c>
      <c r="K252" s="15"/>
    </row>
    <row r="253" spans="1:11" ht="51" x14ac:dyDescent="0.2">
      <c r="A253" s="18" t="s">
        <v>1949</v>
      </c>
      <c r="B253" s="18" t="s">
        <v>2377</v>
      </c>
      <c r="C253" s="18" t="s">
        <v>2378</v>
      </c>
      <c r="D253" s="18" t="s">
        <v>2379</v>
      </c>
      <c r="E253" s="3">
        <v>86</v>
      </c>
      <c r="F253" s="21">
        <f t="shared" si="6"/>
        <v>8.1400693660941881E-2</v>
      </c>
      <c r="G253" s="6">
        <f t="shared" si="7"/>
        <v>7</v>
      </c>
      <c r="H253" s="6">
        <v>7</v>
      </c>
      <c r="I253" s="6">
        <v>7</v>
      </c>
      <c r="J253" s="18" t="s">
        <v>2380</v>
      </c>
      <c r="K253" s="15"/>
    </row>
    <row r="254" spans="1:11" ht="38.25" x14ac:dyDescent="0.2">
      <c r="A254" s="18" t="s">
        <v>1949</v>
      </c>
      <c r="B254" s="18" t="s">
        <v>2381</v>
      </c>
      <c r="C254" s="18" t="s">
        <v>2382</v>
      </c>
      <c r="D254" s="18" t="s">
        <v>18</v>
      </c>
      <c r="E254" s="3">
        <v>239</v>
      </c>
      <c r="F254" s="21">
        <f t="shared" si="6"/>
        <v>8.1400693660941881E-2</v>
      </c>
      <c r="G254" s="6">
        <f t="shared" si="7"/>
        <v>19</v>
      </c>
      <c r="H254" s="6">
        <v>19</v>
      </c>
      <c r="I254" s="6">
        <v>19</v>
      </c>
      <c r="J254" s="18" t="s">
        <v>2383</v>
      </c>
      <c r="K254" s="15"/>
    </row>
    <row r="255" spans="1:11" ht="38.25" x14ac:dyDescent="0.2">
      <c r="A255" s="18" t="s">
        <v>1949</v>
      </c>
      <c r="B255" s="18" t="s">
        <v>2381</v>
      </c>
      <c r="C255" s="18" t="s">
        <v>2382</v>
      </c>
      <c r="D255" s="18" t="s">
        <v>15</v>
      </c>
      <c r="E255" s="3">
        <v>163</v>
      </c>
      <c r="F255" s="21">
        <f t="shared" si="6"/>
        <v>8.1400693660941881E-2</v>
      </c>
      <c r="G255" s="6">
        <f t="shared" si="7"/>
        <v>13</v>
      </c>
      <c r="H255" s="6">
        <v>13</v>
      </c>
      <c r="I255" s="6">
        <v>13</v>
      </c>
      <c r="J255" s="18" t="s">
        <v>2383</v>
      </c>
      <c r="K255" s="15"/>
    </row>
    <row r="256" spans="1:11" ht="38.25" x14ac:dyDescent="0.2">
      <c r="A256" s="18" t="s">
        <v>1949</v>
      </c>
      <c r="B256" s="18" t="s">
        <v>2381</v>
      </c>
      <c r="C256" s="18" t="s">
        <v>2382</v>
      </c>
      <c r="D256" s="18" t="s">
        <v>16</v>
      </c>
      <c r="E256" s="3">
        <v>65</v>
      </c>
      <c r="F256" s="21">
        <f t="shared" si="6"/>
        <v>8.1400693660941881E-2</v>
      </c>
      <c r="G256" s="6">
        <f t="shared" si="7"/>
        <v>5</v>
      </c>
      <c r="H256" s="6">
        <v>5</v>
      </c>
      <c r="I256" s="6">
        <v>5</v>
      </c>
      <c r="J256" s="18" t="s">
        <v>2383</v>
      </c>
      <c r="K256" s="15"/>
    </row>
    <row r="257" spans="1:11" ht="38.25" x14ac:dyDescent="0.2">
      <c r="A257" s="18" t="s">
        <v>1949</v>
      </c>
      <c r="B257" s="18" t="s">
        <v>2381</v>
      </c>
      <c r="C257" s="18" t="s">
        <v>2382</v>
      </c>
      <c r="D257" s="18" t="s">
        <v>23</v>
      </c>
      <c r="E257" s="3">
        <v>188</v>
      </c>
      <c r="F257" s="21">
        <f t="shared" si="6"/>
        <v>8.1400693660941881E-2</v>
      </c>
      <c r="G257" s="6">
        <f t="shared" si="7"/>
        <v>15</v>
      </c>
      <c r="H257" s="6">
        <v>15</v>
      </c>
      <c r="I257" s="6">
        <v>15</v>
      </c>
      <c r="J257" s="18" t="s">
        <v>2384</v>
      </c>
      <c r="K257" s="15"/>
    </row>
    <row r="258" spans="1:11" ht="25.5" x14ac:dyDescent="0.2">
      <c r="A258" s="18" t="s">
        <v>1949</v>
      </c>
      <c r="B258" s="18" t="s">
        <v>2385</v>
      </c>
      <c r="C258" s="18" t="s">
        <v>2386</v>
      </c>
      <c r="D258" s="18" t="s">
        <v>2387</v>
      </c>
      <c r="E258" s="3">
        <v>55</v>
      </c>
      <c r="F258" s="21">
        <f t="shared" si="6"/>
        <v>8.1400693660941881E-2</v>
      </c>
      <c r="G258" s="6">
        <f t="shared" si="7"/>
        <v>4</v>
      </c>
      <c r="H258" s="6">
        <v>4</v>
      </c>
      <c r="I258" s="6">
        <v>4</v>
      </c>
      <c r="J258" s="18" t="s">
        <v>2388</v>
      </c>
      <c r="K258" s="15"/>
    </row>
    <row r="259" spans="1:11" ht="25.5" x14ac:dyDescent="0.2">
      <c r="A259" s="18" t="s">
        <v>1949</v>
      </c>
      <c r="B259" s="18" t="s">
        <v>2385</v>
      </c>
      <c r="C259" s="18" t="s">
        <v>2386</v>
      </c>
      <c r="D259" s="18" t="s">
        <v>2389</v>
      </c>
      <c r="E259" s="3">
        <v>88</v>
      </c>
      <c r="F259" s="21">
        <f t="shared" si="6"/>
        <v>8.1400693660941881E-2</v>
      </c>
      <c r="G259" s="6">
        <f t="shared" si="7"/>
        <v>7</v>
      </c>
      <c r="H259" s="6">
        <v>7</v>
      </c>
      <c r="I259" s="6">
        <v>7</v>
      </c>
      <c r="J259" s="18" t="s">
        <v>322</v>
      </c>
      <c r="K259" s="15"/>
    </row>
    <row r="260" spans="1:11" ht="25.5" x14ac:dyDescent="0.2">
      <c r="A260" s="18" t="s">
        <v>1949</v>
      </c>
      <c r="B260" s="18" t="s">
        <v>2385</v>
      </c>
      <c r="C260" s="18" t="s">
        <v>2386</v>
      </c>
      <c r="D260" s="18" t="s">
        <v>2390</v>
      </c>
      <c r="E260" s="3">
        <v>136</v>
      </c>
      <c r="F260" s="21">
        <f t="shared" si="6"/>
        <v>8.1400693660941881E-2</v>
      </c>
      <c r="G260" s="6">
        <f t="shared" si="7"/>
        <v>11</v>
      </c>
      <c r="H260" s="6">
        <v>11</v>
      </c>
      <c r="I260" s="6">
        <v>11</v>
      </c>
      <c r="J260" s="18" t="s">
        <v>322</v>
      </c>
      <c r="K260" s="15"/>
    </row>
    <row r="261" spans="1:11" ht="51" x14ac:dyDescent="0.2">
      <c r="A261" s="18" t="s">
        <v>1949</v>
      </c>
      <c r="B261" s="18" t="s">
        <v>2391</v>
      </c>
      <c r="C261" s="18" t="s">
        <v>2392</v>
      </c>
      <c r="D261" s="18" t="s">
        <v>18</v>
      </c>
      <c r="E261" s="3">
        <v>105</v>
      </c>
      <c r="F261" s="21">
        <f t="shared" si="6"/>
        <v>8.1400693660941881E-2</v>
      </c>
      <c r="G261" s="6">
        <f t="shared" si="7"/>
        <v>9</v>
      </c>
      <c r="H261" s="6">
        <v>9</v>
      </c>
      <c r="I261" s="6">
        <v>9</v>
      </c>
      <c r="J261" s="18" t="s">
        <v>2393</v>
      </c>
      <c r="K261" s="15"/>
    </row>
    <row r="262" spans="1:11" ht="51" x14ac:dyDescent="0.2">
      <c r="A262" s="18" t="s">
        <v>1949</v>
      </c>
      <c r="B262" s="18" t="s">
        <v>2391</v>
      </c>
      <c r="C262" s="18" t="s">
        <v>2392</v>
      </c>
      <c r="D262" s="18" t="s">
        <v>15</v>
      </c>
      <c r="E262" s="3">
        <v>114</v>
      </c>
      <c r="F262" s="21">
        <f t="shared" si="6"/>
        <v>8.1400693660941881E-2</v>
      </c>
      <c r="G262" s="6">
        <f t="shared" si="7"/>
        <v>9</v>
      </c>
      <c r="H262" s="6">
        <v>9</v>
      </c>
      <c r="I262" s="6">
        <v>9</v>
      </c>
      <c r="J262" s="18" t="s">
        <v>2394</v>
      </c>
      <c r="K262" s="15"/>
    </row>
    <row r="263" spans="1:11" ht="51" x14ac:dyDescent="0.2">
      <c r="A263" s="18" t="s">
        <v>1949</v>
      </c>
      <c r="B263" s="18" t="s">
        <v>2391</v>
      </c>
      <c r="C263" s="18" t="s">
        <v>2392</v>
      </c>
      <c r="D263" s="18" t="s">
        <v>16</v>
      </c>
      <c r="E263" s="3">
        <v>112</v>
      </c>
      <c r="F263" s="21">
        <f t="shared" si="6"/>
        <v>8.1400693660941881E-2</v>
      </c>
      <c r="G263" s="6">
        <f t="shared" si="7"/>
        <v>9</v>
      </c>
      <c r="H263" s="6">
        <v>9</v>
      </c>
      <c r="I263" s="6">
        <v>9</v>
      </c>
      <c r="J263" s="18" t="s">
        <v>2394</v>
      </c>
      <c r="K263" s="15"/>
    </row>
    <row r="264" spans="1:11" ht="25.5" x14ac:dyDescent="0.2">
      <c r="A264" s="18" t="s">
        <v>1949</v>
      </c>
      <c r="B264" s="18" t="s">
        <v>2395</v>
      </c>
      <c r="C264" s="18" t="s">
        <v>2396</v>
      </c>
      <c r="D264" s="18" t="s">
        <v>935</v>
      </c>
      <c r="E264" s="3">
        <v>108</v>
      </c>
      <c r="F264" s="21">
        <f t="shared" si="6"/>
        <v>8.1400693660941881E-2</v>
      </c>
      <c r="G264" s="6">
        <f t="shared" si="7"/>
        <v>9</v>
      </c>
      <c r="H264" s="6">
        <v>9</v>
      </c>
      <c r="I264" s="6">
        <v>9</v>
      </c>
      <c r="J264" s="18" t="s">
        <v>2397</v>
      </c>
      <c r="K264" s="15"/>
    </row>
    <row r="265" spans="1:11" ht="25.5" x14ac:dyDescent="0.2">
      <c r="A265" s="18" t="s">
        <v>1949</v>
      </c>
      <c r="B265" s="18" t="s">
        <v>2395</v>
      </c>
      <c r="C265" s="18" t="s">
        <v>2396</v>
      </c>
      <c r="D265" s="18" t="s">
        <v>1012</v>
      </c>
      <c r="E265" s="3">
        <v>114</v>
      </c>
      <c r="F265" s="21">
        <f t="shared" si="6"/>
        <v>8.1400693660941881E-2</v>
      </c>
      <c r="G265" s="6">
        <f t="shared" si="7"/>
        <v>9</v>
      </c>
      <c r="H265" s="6">
        <v>9</v>
      </c>
      <c r="I265" s="6">
        <v>9</v>
      </c>
      <c r="J265" s="18" t="s">
        <v>2398</v>
      </c>
      <c r="K265" s="15"/>
    </row>
    <row r="266" spans="1:11" ht="25.5" x14ac:dyDescent="0.2">
      <c r="A266" s="18" t="s">
        <v>1949</v>
      </c>
      <c r="B266" s="18" t="s">
        <v>2399</v>
      </c>
      <c r="C266" s="18" t="s">
        <v>2400</v>
      </c>
      <c r="D266" s="18" t="s">
        <v>18</v>
      </c>
      <c r="E266" s="3">
        <v>105</v>
      </c>
      <c r="F266" s="21">
        <f t="shared" si="6"/>
        <v>8.1400693660941881E-2</v>
      </c>
      <c r="G266" s="6">
        <f t="shared" si="7"/>
        <v>9</v>
      </c>
      <c r="H266" s="6">
        <v>9</v>
      </c>
      <c r="I266" s="6">
        <v>9</v>
      </c>
      <c r="J266" s="18" t="s">
        <v>2401</v>
      </c>
      <c r="K266" s="15"/>
    </row>
    <row r="267" spans="1:11" ht="25.5" x14ac:dyDescent="0.2">
      <c r="A267" s="18" t="s">
        <v>1949</v>
      </c>
      <c r="B267" s="18" t="s">
        <v>2399</v>
      </c>
      <c r="C267" s="18" t="s">
        <v>2400</v>
      </c>
      <c r="D267" s="18" t="s">
        <v>15</v>
      </c>
      <c r="E267" s="3">
        <v>106</v>
      </c>
      <c r="F267" s="21">
        <f t="shared" ref="F267:F330" si="8">3896/$E$391</f>
        <v>8.1400693660941881E-2</v>
      </c>
      <c r="G267" s="6">
        <f t="shared" ref="G267:G330" si="9">ROUND(E267*F267, 0)</f>
        <v>9</v>
      </c>
      <c r="H267" s="6">
        <v>9</v>
      </c>
      <c r="I267" s="6">
        <v>9</v>
      </c>
      <c r="J267" s="18" t="s">
        <v>2402</v>
      </c>
      <c r="K267" s="15"/>
    </row>
    <row r="268" spans="1:11" ht="25.5" x14ac:dyDescent="0.2">
      <c r="A268" s="18" t="s">
        <v>1949</v>
      </c>
      <c r="B268" s="18" t="s">
        <v>2403</v>
      </c>
      <c r="C268" s="18" t="s">
        <v>2404</v>
      </c>
      <c r="D268" s="18" t="s">
        <v>2405</v>
      </c>
      <c r="E268" s="3">
        <v>29</v>
      </c>
      <c r="F268" s="21">
        <f t="shared" si="8"/>
        <v>8.1400693660941881E-2</v>
      </c>
      <c r="G268" s="6">
        <f t="shared" si="9"/>
        <v>2</v>
      </c>
      <c r="H268" s="6">
        <v>2</v>
      </c>
      <c r="I268" s="6">
        <v>2</v>
      </c>
      <c r="J268" s="18" t="s">
        <v>127</v>
      </c>
      <c r="K268" s="15"/>
    </row>
    <row r="269" spans="1:11" ht="25.5" x14ac:dyDescent="0.2">
      <c r="A269" s="18" t="s">
        <v>1949</v>
      </c>
      <c r="B269" s="18" t="s">
        <v>2403</v>
      </c>
      <c r="C269" s="18" t="s">
        <v>2404</v>
      </c>
      <c r="D269" s="18" t="s">
        <v>2406</v>
      </c>
      <c r="E269" s="3">
        <v>30</v>
      </c>
      <c r="F269" s="21">
        <f t="shared" si="8"/>
        <v>8.1400693660941881E-2</v>
      </c>
      <c r="G269" s="6">
        <f t="shared" si="9"/>
        <v>2</v>
      </c>
      <c r="H269" s="6">
        <v>2</v>
      </c>
      <c r="I269" s="6">
        <v>2</v>
      </c>
      <c r="J269" s="18" t="s">
        <v>252</v>
      </c>
      <c r="K269" s="15"/>
    </row>
    <row r="270" spans="1:11" ht="25.5" x14ac:dyDescent="0.2">
      <c r="A270" s="18" t="s">
        <v>1949</v>
      </c>
      <c r="B270" s="18" t="s">
        <v>2403</v>
      </c>
      <c r="C270" s="18" t="s">
        <v>2404</v>
      </c>
      <c r="D270" s="18" t="s">
        <v>2407</v>
      </c>
      <c r="E270" s="3">
        <v>29</v>
      </c>
      <c r="F270" s="21">
        <f t="shared" si="8"/>
        <v>8.1400693660941881E-2</v>
      </c>
      <c r="G270" s="6">
        <f t="shared" si="9"/>
        <v>2</v>
      </c>
      <c r="H270" s="6">
        <v>2</v>
      </c>
      <c r="I270" s="6">
        <v>2</v>
      </c>
      <c r="J270" s="18" t="s">
        <v>2408</v>
      </c>
      <c r="K270" s="15"/>
    </row>
    <row r="271" spans="1:11" ht="25.5" x14ac:dyDescent="0.2">
      <c r="A271" s="18" t="s">
        <v>1949</v>
      </c>
      <c r="B271" s="18" t="s">
        <v>2403</v>
      </c>
      <c r="C271" s="18" t="s">
        <v>2404</v>
      </c>
      <c r="D271" s="18" t="s">
        <v>2409</v>
      </c>
      <c r="E271" s="3">
        <v>26</v>
      </c>
      <c r="F271" s="21">
        <f t="shared" si="8"/>
        <v>8.1400693660941881E-2</v>
      </c>
      <c r="G271" s="6">
        <f t="shared" si="9"/>
        <v>2</v>
      </c>
      <c r="H271" s="6">
        <v>2</v>
      </c>
      <c r="I271" s="6">
        <v>2</v>
      </c>
      <c r="J271" s="18" t="s">
        <v>2410</v>
      </c>
      <c r="K271" s="15"/>
    </row>
    <row r="272" spans="1:11" ht="25.5" x14ac:dyDescent="0.2">
      <c r="A272" s="18" t="s">
        <v>1949</v>
      </c>
      <c r="B272" s="18" t="s">
        <v>2403</v>
      </c>
      <c r="C272" s="18" t="s">
        <v>2404</v>
      </c>
      <c r="D272" s="18" t="s">
        <v>2411</v>
      </c>
      <c r="E272" s="3">
        <v>36</v>
      </c>
      <c r="F272" s="21">
        <f t="shared" si="8"/>
        <v>8.1400693660941881E-2</v>
      </c>
      <c r="G272" s="6">
        <f t="shared" si="9"/>
        <v>3</v>
      </c>
      <c r="H272" s="6">
        <v>3</v>
      </c>
      <c r="I272" s="6">
        <v>3</v>
      </c>
      <c r="J272" s="18" t="s">
        <v>2412</v>
      </c>
      <c r="K272" s="15"/>
    </row>
    <row r="273" spans="1:11" ht="25.5" x14ac:dyDescent="0.2">
      <c r="A273" s="18" t="s">
        <v>1949</v>
      </c>
      <c r="B273" s="18" t="s">
        <v>2403</v>
      </c>
      <c r="C273" s="18" t="s">
        <v>2404</v>
      </c>
      <c r="D273" s="18" t="s">
        <v>2413</v>
      </c>
      <c r="E273" s="3">
        <v>33</v>
      </c>
      <c r="F273" s="21">
        <f t="shared" si="8"/>
        <v>8.1400693660941881E-2</v>
      </c>
      <c r="G273" s="6">
        <f t="shared" si="9"/>
        <v>3</v>
      </c>
      <c r="H273" s="6">
        <v>3</v>
      </c>
      <c r="I273" s="6">
        <v>3</v>
      </c>
      <c r="J273" s="18" t="s">
        <v>2414</v>
      </c>
      <c r="K273" s="15"/>
    </row>
    <row r="274" spans="1:11" ht="25.5" x14ac:dyDescent="0.2">
      <c r="A274" s="18" t="s">
        <v>1949</v>
      </c>
      <c r="B274" s="18" t="s">
        <v>2415</v>
      </c>
      <c r="C274" s="18" t="s">
        <v>2416</v>
      </c>
      <c r="D274" s="18" t="s">
        <v>18</v>
      </c>
      <c r="E274" s="3">
        <v>78</v>
      </c>
      <c r="F274" s="21">
        <f t="shared" si="8"/>
        <v>8.1400693660941881E-2</v>
      </c>
      <c r="G274" s="6">
        <f t="shared" si="9"/>
        <v>6</v>
      </c>
      <c r="H274" s="6">
        <v>6</v>
      </c>
      <c r="I274" s="6">
        <v>6</v>
      </c>
      <c r="J274" s="18" t="s">
        <v>316</v>
      </c>
      <c r="K274" s="15"/>
    </row>
    <row r="275" spans="1:11" ht="25.5" x14ac:dyDescent="0.2">
      <c r="A275" s="18" t="s">
        <v>1949</v>
      </c>
      <c r="B275" s="18" t="s">
        <v>2415</v>
      </c>
      <c r="C275" s="18" t="s">
        <v>2416</v>
      </c>
      <c r="D275" s="18" t="s">
        <v>15</v>
      </c>
      <c r="E275" s="3">
        <v>77</v>
      </c>
      <c r="F275" s="21">
        <f t="shared" si="8"/>
        <v>8.1400693660941881E-2</v>
      </c>
      <c r="G275" s="6">
        <f t="shared" si="9"/>
        <v>6</v>
      </c>
      <c r="H275" s="6">
        <v>6</v>
      </c>
      <c r="I275" s="6">
        <v>6</v>
      </c>
      <c r="J275" s="18" t="s">
        <v>316</v>
      </c>
      <c r="K275" s="15"/>
    </row>
    <row r="276" spans="1:11" ht="25.5" x14ac:dyDescent="0.2">
      <c r="A276" s="18" t="s">
        <v>1949</v>
      </c>
      <c r="B276" s="18" t="s">
        <v>2415</v>
      </c>
      <c r="C276" s="18" t="s">
        <v>2416</v>
      </c>
      <c r="D276" s="18" t="s">
        <v>16</v>
      </c>
      <c r="E276" s="3">
        <v>74</v>
      </c>
      <c r="F276" s="21">
        <f t="shared" si="8"/>
        <v>8.1400693660941881E-2</v>
      </c>
      <c r="G276" s="6">
        <f t="shared" si="9"/>
        <v>6</v>
      </c>
      <c r="H276" s="6">
        <v>6</v>
      </c>
      <c r="I276" s="6">
        <v>6</v>
      </c>
      <c r="J276" s="18" t="s">
        <v>2384</v>
      </c>
      <c r="K276" s="15"/>
    </row>
    <row r="277" spans="1:11" ht="25.5" x14ac:dyDescent="0.2">
      <c r="A277" s="18" t="s">
        <v>1949</v>
      </c>
      <c r="B277" s="18" t="s">
        <v>2415</v>
      </c>
      <c r="C277" s="18" t="s">
        <v>2416</v>
      </c>
      <c r="D277" s="18" t="s">
        <v>23</v>
      </c>
      <c r="E277" s="3">
        <v>72</v>
      </c>
      <c r="F277" s="21">
        <f t="shared" si="8"/>
        <v>8.1400693660941881E-2</v>
      </c>
      <c r="G277" s="6">
        <f t="shared" si="9"/>
        <v>6</v>
      </c>
      <c r="H277" s="6">
        <v>6</v>
      </c>
      <c r="I277" s="6">
        <v>6</v>
      </c>
      <c r="J277" s="18" t="s">
        <v>2384</v>
      </c>
      <c r="K277" s="15"/>
    </row>
    <row r="278" spans="1:11" ht="38.25" x14ac:dyDescent="0.2">
      <c r="A278" s="18" t="s">
        <v>1949</v>
      </c>
      <c r="B278" s="18" t="s">
        <v>2417</v>
      </c>
      <c r="C278" s="18" t="s">
        <v>2418</v>
      </c>
      <c r="D278" s="18" t="s">
        <v>18</v>
      </c>
      <c r="E278" s="3">
        <v>108</v>
      </c>
      <c r="F278" s="21">
        <f t="shared" si="8"/>
        <v>8.1400693660941881E-2</v>
      </c>
      <c r="G278" s="6">
        <f t="shared" si="9"/>
        <v>9</v>
      </c>
      <c r="H278" s="6">
        <v>9</v>
      </c>
      <c r="I278" s="6">
        <v>9</v>
      </c>
      <c r="J278" s="18" t="s">
        <v>2419</v>
      </c>
      <c r="K278" s="15"/>
    </row>
    <row r="279" spans="1:11" ht="38.25" x14ac:dyDescent="0.2">
      <c r="A279" s="18" t="s">
        <v>1949</v>
      </c>
      <c r="B279" s="18" t="s">
        <v>2417</v>
      </c>
      <c r="C279" s="18" t="s">
        <v>2418</v>
      </c>
      <c r="D279" s="18" t="s">
        <v>15</v>
      </c>
      <c r="E279" s="3">
        <v>97</v>
      </c>
      <c r="F279" s="21">
        <f t="shared" si="8"/>
        <v>8.1400693660941881E-2</v>
      </c>
      <c r="G279" s="6">
        <f t="shared" si="9"/>
        <v>8</v>
      </c>
      <c r="H279" s="6">
        <v>8</v>
      </c>
      <c r="I279" s="6">
        <v>8</v>
      </c>
      <c r="J279" s="18" t="s">
        <v>2420</v>
      </c>
      <c r="K279" s="15"/>
    </row>
    <row r="280" spans="1:11" ht="38.25" x14ac:dyDescent="0.2">
      <c r="A280" s="18" t="s">
        <v>1949</v>
      </c>
      <c r="B280" s="18" t="s">
        <v>2421</v>
      </c>
      <c r="C280" s="18" t="s">
        <v>2422</v>
      </c>
      <c r="D280" s="18" t="s">
        <v>2423</v>
      </c>
      <c r="E280" s="3">
        <v>14</v>
      </c>
      <c r="F280" s="21">
        <f t="shared" si="8"/>
        <v>8.1400693660941881E-2</v>
      </c>
      <c r="G280" s="6">
        <f t="shared" si="9"/>
        <v>1</v>
      </c>
      <c r="H280" s="6">
        <v>1</v>
      </c>
      <c r="I280" s="6">
        <v>1</v>
      </c>
      <c r="J280" s="18" t="s">
        <v>2424</v>
      </c>
      <c r="K280" s="15"/>
    </row>
    <row r="281" spans="1:11" ht="38.25" x14ac:dyDescent="0.2">
      <c r="A281" s="18" t="s">
        <v>1949</v>
      </c>
      <c r="B281" s="18" t="s">
        <v>2421</v>
      </c>
      <c r="C281" s="18" t="s">
        <v>2422</v>
      </c>
      <c r="D281" s="18" t="s">
        <v>2425</v>
      </c>
      <c r="E281" s="3">
        <v>14</v>
      </c>
      <c r="F281" s="21">
        <f t="shared" si="8"/>
        <v>8.1400693660941881E-2</v>
      </c>
      <c r="G281" s="6">
        <f t="shared" si="9"/>
        <v>1</v>
      </c>
      <c r="H281" s="6">
        <v>1</v>
      </c>
      <c r="I281" s="6">
        <v>1</v>
      </c>
      <c r="J281" s="18" t="s">
        <v>2426</v>
      </c>
      <c r="K281" s="15"/>
    </row>
    <row r="282" spans="1:11" ht="38.25" x14ac:dyDescent="0.2">
      <c r="A282" s="18" t="s">
        <v>1949</v>
      </c>
      <c r="B282" s="18" t="s">
        <v>2427</v>
      </c>
      <c r="C282" s="18" t="s">
        <v>2428</v>
      </c>
      <c r="D282" s="18" t="s">
        <v>88</v>
      </c>
      <c r="E282" s="3">
        <v>40</v>
      </c>
      <c r="F282" s="21">
        <f t="shared" si="8"/>
        <v>8.1400693660941881E-2</v>
      </c>
      <c r="G282" s="6">
        <f t="shared" si="9"/>
        <v>3</v>
      </c>
      <c r="H282" s="6">
        <v>3</v>
      </c>
      <c r="I282" s="6">
        <v>3</v>
      </c>
      <c r="J282" s="18" t="s">
        <v>2429</v>
      </c>
      <c r="K282" s="15"/>
    </row>
    <row r="283" spans="1:11" ht="38.25" x14ac:dyDescent="0.2">
      <c r="A283" s="18" t="s">
        <v>1949</v>
      </c>
      <c r="B283" s="18" t="s">
        <v>2427</v>
      </c>
      <c r="C283" s="18" t="s">
        <v>2428</v>
      </c>
      <c r="D283" s="18" t="s">
        <v>90</v>
      </c>
      <c r="E283" s="3">
        <v>46</v>
      </c>
      <c r="F283" s="21">
        <f t="shared" si="8"/>
        <v>8.1400693660941881E-2</v>
      </c>
      <c r="G283" s="6">
        <f t="shared" si="9"/>
        <v>4</v>
      </c>
      <c r="H283" s="6">
        <v>4</v>
      </c>
      <c r="I283" s="6">
        <v>4</v>
      </c>
      <c r="J283" s="18" t="s">
        <v>2430</v>
      </c>
      <c r="K283" s="15"/>
    </row>
    <row r="284" spans="1:11" ht="38.25" x14ac:dyDescent="0.2">
      <c r="A284" s="18" t="s">
        <v>1949</v>
      </c>
      <c r="B284" s="18" t="s">
        <v>2431</v>
      </c>
      <c r="C284" s="18" t="s">
        <v>2432</v>
      </c>
      <c r="D284" s="18" t="s">
        <v>88</v>
      </c>
      <c r="E284" s="3">
        <v>133</v>
      </c>
      <c r="F284" s="21">
        <f t="shared" si="8"/>
        <v>8.1400693660941881E-2</v>
      </c>
      <c r="G284" s="6">
        <f t="shared" si="9"/>
        <v>11</v>
      </c>
      <c r="H284" s="6">
        <v>11</v>
      </c>
      <c r="I284" s="6">
        <v>11</v>
      </c>
      <c r="J284" s="18" t="s">
        <v>2433</v>
      </c>
      <c r="K284" s="15"/>
    </row>
    <row r="285" spans="1:11" ht="38.25" x14ac:dyDescent="0.2">
      <c r="A285" s="18" t="s">
        <v>1949</v>
      </c>
      <c r="B285" s="18" t="s">
        <v>2431</v>
      </c>
      <c r="C285" s="18" t="s">
        <v>2432</v>
      </c>
      <c r="D285" s="18" t="s">
        <v>90</v>
      </c>
      <c r="E285" s="3">
        <v>124</v>
      </c>
      <c r="F285" s="21">
        <f t="shared" si="8"/>
        <v>8.1400693660941881E-2</v>
      </c>
      <c r="G285" s="6">
        <f t="shared" si="9"/>
        <v>10</v>
      </c>
      <c r="H285" s="6">
        <v>10</v>
      </c>
      <c r="I285" s="6">
        <v>10</v>
      </c>
      <c r="J285" s="18" t="s">
        <v>1189</v>
      </c>
      <c r="K285" s="15"/>
    </row>
    <row r="286" spans="1:11" ht="51" x14ac:dyDescent="0.2">
      <c r="A286" s="18" t="s">
        <v>1949</v>
      </c>
      <c r="B286" s="18" t="s">
        <v>2434</v>
      </c>
      <c r="C286" s="18" t="s">
        <v>2435</v>
      </c>
      <c r="D286" s="18" t="s">
        <v>2436</v>
      </c>
      <c r="E286" s="3">
        <v>85</v>
      </c>
      <c r="F286" s="21">
        <f t="shared" si="8"/>
        <v>8.1400693660941881E-2</v>
      </c>
      <c r="G286" s="6">
        <f t="shared" si="9"/>
        <v>7</v>
      </c>
      <c r="H286" s="6">
        <v>7</v>
      </c>
      <c r="I286" s="6">
        <v>7</v>
      </c>
      <c r="J286" s="18" t="s">
        <v>1182</v>
      </c>
      <c r="K286" s="15"/>
    </row>
    <row r="287" spans="1:11" ht="51" x14ac:dyDescent="0.2">
      <c r="A287" s="18" t="s">
        <v>1949</v>
      </c>
      <c r="B287" s="18" t="s">
        <v>2434</v>
      </c>
      <c r="C287" s="18" t="s">
        <v>2435</v>
      </c>
      <c r="D287" s="18" t="s">
        <v>2437</v>
      </c>
      <c r="E287" s="3">
        <v>82</v>
      </c>
      <c r="F287" s="21">
        <f t="shared" si="8"/>
        <v>8.1400693660941881E-2</v>
      </c>
      <c r="G287" s="6">
        <f t="shared" si="9"/>
        <v>7</v>
      </c>
      <c r="H287" s="6">
        <v>7</v>
      </c>
      <c r="I287" s="6">
        <v>7</v>
      </c>
      <c r="J287" s="18" t="s">
        <v>2438</v>
      </c>
      <c r="K287" s="15"/>
    </row>
    <row r="288" spans="1:11" ht="51" x14ac:dyDescent="0.2">
      <c r="A288" s="18" t="s">
        <v>1949</v>
      </c>
      <c r="B288" s="18" t="s">
        <v>2434</v>
      </c>
      <c r="C288" s="18" t="s">
        <v>2435</v>
      </c>
      <c r="D288" s="18" t="s">
        <v>2439</v>
      </c>
      <c r="E288" s="3">
        <v>81</v>
      </c>
      <c r="F288" s="21">
        <f t="shared" si="8"/>
        <v>8.1400693660941881E-2</v>
      </c>
      <c r="G288" s="6">
        <f t="shared" si="9"/>
        <v>7</v>
      </c>
      <c r="H288" s="6">
        <v>7</v>
      </c>
      <c r="I288" s="6">
        <v>7</v>
      </c>
      <c r="J288" s="18" t="s">
        <v>2440</v>
      </c>
      <c r="K288" s="15"/>
    </row>
    <row r="289" spans="1:11" ht="38.25" x14ac:dyDescent="0.2">
      <c r="A289" s="18" t="s">
        <v>1949</v>
      </c>
      <c r="B289" s="18" t="s">
        <v>2441</v>
      </c>
      <c r="C289" s="18" t="s">
        <v>2442</v>
      </c>
      <c r="D289" s="18" t="s">
        <v>88</v>
      </c>
      <c r="E289" s="3">
        <v>76</v>
      </c>
      <c r="F289" s="21">
        <f t="shared" si="8"/>
        <v>8.1400693660941881E-2</v>
      </c>
      <c r="G289" s="6">
        <f t="shared" si="9"/>
        <v>6</v>
      </c>
      <c r="H289" s="6">
        <v>6</v>
      </c>
      <c r="I289" s="6">
        <v>6</v>
      </c>
      <c r="J289" s="18" t="s">
        <v>296</v>
      </c>
      <c r="K289" s="15"/>
    </row>
    <row r="290" spans="1:11" ht="38.25" x14ac:dyDescent="0.2">
      <c r="A290" s="18" t="s">
        <v>1949</v>
      </c>
      <c r="B290" s="18" t="s">
        <v>2441</v>
      </c>
      <c r="C290" s="18" t="s">
        <v>2442</v>
      </c>
      <c r="D290" s="18" t="s">
        <v>90</v>
      </c>
      <c r="E290" s="3">
        <v>70</v>
      </c>
      <c r="F290" s="21">
        <f t="shared" si="8"/>
        <v>8.1400693660941881E-2</v>
      </c>
      <c r="G290" s="6">
        <f t="shared" si="9"/>
        <v>6</v>
      </c>
      <c r="H290" s="6">
        <v>6</v>
      </c>
      <c r="I290" s="6">
        <v>6</v>
      </c>
      <c r="J290" s="18" t="s">
        <v>296</v>
      </c>
      <c r="K290" s="15"/>
    </row>
    <row r="291" spans="1:11" ht="38.25" x14ac:dyDescent="0.2">
      <c r="A291" s="18" t="s">
        <v>1949</v>
      </c>
      <c r="B291" s="18" t="s">
        <v>2441</v>
      </c>
      <c r="C291" s="18" t="s">
        <v>2442</v>
      </c>
      <c r="D291" s="18" t="s">
        <v>92</v>
      </c>
      <c r="E291" s="3">
        <v>70</v>
      </c>
      <c r="F291" s="21">
        <f t="shared" si="8"/>
        <v>8.1400693660941881E-2</v>
      </c>
      <c r="G291" s="6">
        <f t="shared" si="9"/>
        <v>6</v>
      </c>
      <c r="H291" s="6">
        <v>6</v>
      </c>
      <c r="I291" s="6">
        <v>6</v>
      </c>
      <c r="J291" s="18" t="s">
        <v>296</v>
      </c>
      <c r="K291" s="15"/>
    </row>
    <row r="292" spans="1:11" ht="38.25" x14ac:dyDescent="0.2">
      <c r="A292" s="18" t="s">
        <v>1949</v>
      </c>
      <c r="B292" s="18" t="s">
        <v>2443</v>
      </c>
      <c r="C292" s="18" t="s">
        <v>2444</v>
      </c>
      <c r="D292" s="18" t="s">
        <v>555</v>
      </c>
      <c r="E292" s="3">
        <v>123</v>
      </c>
      <c r="F292" s="21">
        <f t="shared" si="8"/>
        <v>8.1400693660941881E-2</v>
      </c>
      <c r="G292" s="6">
        <f t="shared" si="9"/>
        <v>10</v>
      </c>
      <c r="H292" s="6">
        <v>10</v>
      </c>
      <c r="I292" s="6">
        <v>10</v>
      </c>
      <c r="J292" s="18" t="s">
        <v>2445</v>
      </c>
      <c r="K292" s="15"/>
    </row>
    <row r="293" spans="1:11" ht="38.25" x14ac:dyDescent="0.2">
      <c r="A293" s="18" t="s">
        <v>1949</v>
      </c>
      <c r="B293" s="18" t="s">
        <v>2443</v>
      </c>
      <c r="C293" s="18" t="s">
        <v>2444</v>
      </c>
      <c r="D293" s="18" t="s">
        <v>556</v>
      </c>
      <c r="E293" s="3">
        <v>124</v>
      </c>
      <c r="F293" s="21">
        <f t="shared" si="8"/>
        <v>8.1400693660941881E-2</v>
      </c>
      <c r="G293" s="6">
        <f t="shared" si="9"/>
        <v>10</v>
      </c>
      <c r="H293" s="6">
        <v>10</v>
      </c>
      <c r="I293" s="6">
        <v>10</v>
      </c>
      <c r="J293" s="18" t="s">
        <v>789</v>
      </c>
      <c r="K293" s="15"/>
    </row>
    <row r="294" spans="1:11" ht="25.5" x14ac:dyDescent="0.2">
      <c r="A294" s="18" t="s">
        <v>1949</v>
      </c>
      <c r="B294" s="18" t="s">
        <v>2446</v>
      </c>
      <c r="C294" s="18" t="s">
        <v>2447</v>
      </c>
      <c r="D294" s="18" t="s">
        <v>2405</v>
      </c>
      <c r="E294" s="3">
        <v>33</v>
      </c>
      <c r="F294" s="21">
        <f t="shared" si="8"/>
        <v>8.1400693660941881E-2</v>
      </c>
      <c r="G294" s="6">
        <f t="shared" si="9"/>
        <v>3</v>
      </c>
      <c r="H294" s="6">
        <v>3</v>
      </c>
      <c r="I294" s="6">
        <v>3</v>
      </c>
      <c r="J294" s="18" t="s">
        <v>2448</v>
      </c>
      <c r="K294" s="15"/>
    </row>
    <row r="295" spans="1:11" ht="25.5" x14ac:dyDescent="0.2">
      <c r="A295" s="18" t="s">
        <v>1949</v>
      </c>
      <c r="B295" s="18" t="s">
        <v>2446</v>
      </c>
      <c r="C295" s="18" t="s">
        <v>2447</v>
      </c>
      <c r="D295" s="18" t="s">
        <v>2406</v>
      </c>
      <c r="E295" s="3">
        <v>32</v>
      </c>
      <c r="F295" s="21">
        <f t="shared" si="8"/>
        <v>8.1400693660941881E-2</v>
      </c>
      <c r="G295" s="6">
        <f t="shared" si="9"/>
        <v>3</v>
      </c>
      <c r="H295" s="6">
        <v>3</v>
      </c>
      <c r="I295" s="6">
        <v>3</v>
      </c>
      <c r="J295" s="18" t="s">
        <v>2448</v>
      </c>
      <c r="K295" s="15"/>
    </row>
    <row r="296" spans="1:11" ht="25.5" x14ac:dyDescent="0.2">
      <c r="A296" s="18" t="s">
        <v>1949</v>
      </c>
      <c r="B296" s="18" t="s">
        <v>2446</v>
      </c>
      <c r="C296" s="18" t="s">
        <v>2447</v>
      </c>
      <c r="D296" s="18" t="s">
        <v>2407</v>
      </c>
      <c r="E296" s="3">
        <v>33</v>
      </c>
      <c r="F296" s="21">
        <f t="shared" si="8"/>
        <v>8.1400693660941881E-2</v>
      </c>
      <c r="G296" s="6">
        <f t="shared" si="9"/>
        <v>3</v>
      </c>
      <c r="H296" s="6">
        <v>3</v>
      </c>
      <c r="I296" s="6">
        <v>3</v>
      </c>
      <c r="J296" s="18" t="s">
        <v>745</v>
      </c>
      <c r="K296" s="15"/>
    </row>
    <row r="297" spans="1:11" ht="25.5" x14ac:dyDescent="0.2">
      <c r="A297" s="18" t="s">
        <v>1949</v>
      </c>
      <c r="B297" s="18" t="s">
        <v>2446</v>
      </c>
      <c r="C297" s="18" t="s">
        <v>2447</v>
      </c>
      <c r="D297" s="18" t="s">
        <v>2409</v>
      </c>
      <c r="E297" s="3">
        <v>33</v>
      </c>
      <c r="F297" s="21">
        <f t="shared" si="8"/>
        <v>8.1400693660941881E-2</v>
      </c>
      <c r="G297" s="6">
        <f t="shared" si="9"/>
        <v>3</v>
      </c>
      <c r="H297" s="6">
        <v>3</v>
      </c>
      <c r="I297" s="6">
        <v>3</v>
      </c>
      <c r="J297" s="18" t="s">
        <v>745</v>
      </c>
      <c r="K297" s="15"/>
    </row>
    <row r="298" spans="1:11" ht="38.25" x14ac:dyDescent="0.2">
      <c r="A298" s="18" t="s">
        <v>1949</v>
      </c>
      <c r="B298" s="18" t="s">
        <v>2449</v>
      </c>
      <c r="C298" s="18" t="s">
        <v>2450</v>
      </c>
      <c r="D298" s="18" t="s">
        <v>88</v>
      </c>
      <c r="E298" s="3">
        <v>83</v>
      </c>
      <c r="F298" s="21">
        <f t="shared" si="8"/>
        <v>8.1400693660941881E-2</v>
      </c>
      <c r="G298" s="6">
        <f t="shared" si="9"/>
        <v>7</v>
      </c>
      <c r="H298" s="6">
        <v>7</v>
      </c>
      <c r="I298" s="6">
        <v>7</v>
      </c>
      <c r="J298" s="18" t="s">
        <v>2451</v>
      </c>
      <c r="K298" s="15"/>
    </row>
    <row r="299" spans="1:11" ht="38.25" x14ac:dyDescent="0.2">
      <c r="A299" s="18" t="s">
        <v>1949</v>
      </c>
      <c r="B299" s="18" t="s">
        <v>2449</v>
      </c>
      <c r="C299" s="18" t="s">
        <v>2450</v>
      </c>
      <c r="D299" s="18" t="s">
        <v>90</v>
      </c>
      <c r="E299" s="3">
        <v>89</v>
      </c>
      <c r="F299" s="21">
        <f t="shared" si="8"/>
        <v>8.1400693660941881E-2</v>
      </c>
      <c r="G299" s="6">
        <f t="shared" si="9"/>
        <v>7</v>
      </c>
      <c r="H299" s="6">
        <v>7</v>
      </c>
      <c r="I299" s="6">
        <v>7</v>
      </c>
      <c r="J299" s="18" t="s">
        <v>2451</v>
      </c>
      <c r="K299" s="15"/>
    </row>
    <row r="300" spans="1:11" ht="38.25" x14ac:dyDescent="0.2">
      <c r="A300" s="18" t="s">
        <v>1949</v>
      </c>
      <c r="B300" s="18" t="s">
        <v>2449</v>
      </c>
      <c r="C300" s="18" t="s">
        <v>2450</v>
      </c>
      <c r="D300" s="18" t="s">
        <v>92</v>
      </c>
      <c r="E300" s="3">
        <v>79</v>
      </c>
      <c r="F300" s="21">
        <f t="shared" si="8"/>
        <v>8.1400693660941881E-2</v>
      </c>
      <c r="G300" s="6">
        <f t="shared" si="9"/>
        <v>6</v>
      </c>
      <c r="H300" s="6">
        <v>6</v>
      </c>
      <c r="I300" s="6">
        <v>6</v>
      </c>
      <c r="J300" s="18" t="s">
        <v>2451</v>
      </c>
      <c r="K300" s="15"/>
    </row>
    <row r="301" spans="1:11" ht="38.25" x14ac:dyDescent="0.2">
      <c r="A301" s="18" t="s">
        <v>1949</v>
      </c>
      <c r="B301" s="18" t="s">
        <v>2449</v>
      </c>
      <c r="C301" s="18" t="s">
        <v>2450</v>
      </c>
      <c r="D301" s="18" t="s">
        <v>94</v>
      </c>
      <c r="E301" s="3">
        <v>86</v>
      </c>
      <c r="F301" s="21">
        <f t="shared" si="8"/>
        <v>8.1400693660941881E-2</v>
      </c>
      <c r="G301" s="6">
        <f t="shared" si="9"/>
        <v>7</v>
      </c>
      <c r="H301" s="6">
        <v>7</v>
      </c>
      <c r="I301" s="6">
        <v>7</v>
      </c>
      <c r="J301" s="18" t="s">
        <v>2451</v>
      </c>
      <c r="K301" s="15"/>
    </row>
    <row r="302" spans="1:11" x14ac:dyDescent="0.2">
      <c r="A302" s="18" t="s">
        <v>1949</v>
      </c>
      <c r="B302" s="18" t="s">
        <v>2452</v>
      </c>
      <c r="C302" s="18" t="s">
        <v>2453</v>
      </c>
      <c r="D302" s="18" t="s">
        <v>18</v>
      </c>
      <c r="E302" s="3">
        <v>49</v>
      </c>
      <c r="F302" s="21">
        <f t="shared" si="8"/>
        <v>8.1400693660941881E-2</v>
      </c>
      <c r="G302" s="6">
        <f t="shared" si="9"/>
        <v>4</v>
      </c>
      <c r="H302" s="6">
        <v>4</v>
      </c>
      <c r="I302" s="6">
        <v>4</v>
      </c>
      <c r="J302" s="18" t="s">
        <v>2454</v>
      </c>
      <c r="K302" s="15"/>
    </row>
    <row r="303" spans="1:11" x14ac:dyDescent="0.2">
      <c r="A303" s="18" t="s">
        <v>1949</v>
      </c>
      <c r="B303" s="18" t="s">
        <v>2452</v>
      </c>
      <c r="C303" s="18" t="s">
        <v>2453</v>
      </c>
      <c r="D303" s="18" t="s">
        <v>15</v>
      </c>
      <c r="E303" s="3">
        <v>54</v>
      </c>
      <c r="F303" s="21">
        <f t="shared" si="8"/>
        <v>8.1400693660941881E-2</v>
      </c>
      <c r="G303" s="6">
        <f t="shared" si="9"/>
        <v>4</v>
      </c>
      <c r="H303" s="6">
        <v>4</v>
      </c>
      <c r="I303" s="6">
        <v>4</v>
      </c>
      <c r="J303" s="18" t="s">
        <v>2454</v>
      </c>
      <c r="K303" s="15"/>
    </row>
    <row r="304" spans="1:11" ht="51" x14ac:dyDescent="0.2">
      <c r="A304" s="18" t="s">
        <v>1949</v>
      </c>
      <c r="B304" s="18" t="s">
        <v>2455</v>
      </c>
      <c r="C304" s="18" t="s">
        <v>2456</v>
      </c>
      <c r="D304" s="18" t="s">
        <v>2457</v>
      </c>
      <c r="E304" s="3">
        <v>87</v>
      </c>
      <c r="F304" s="21">
        <f t="shared" si="8"/>
        <v>8.1400693660941881E-2</v>
      </c>
      <c r="G304" s="6">
        <f t="shared" si="9"/>
        <v>7</v>
      </c>
      <c r="H304" s="6">
        <v>7</v>
      </c>
      <c r="I304" s="6">
        <v>7</v>
      </c>
      <c r="J304" s="18" t="s">
        <v>2458</v>
      </c>
      <c r="K304" s="15"/>
    </row>
    <row r="305" spans="1:11" ht="51" x14ac:dyDescent="0.2">
      <c r="A305" s="18" t="s">
        <v>1949</v>
      </c>
      <c r="B305" s="18" t="s">
        <v>2455</v>
      </c>
      <c r="C305" s="18" t="s">
        <v>2456</v>
      </c>
      <c r="D305" s="18" t="s">
        <v>2459</v>
      </c>
      <c r="E305" s="3">
        <v>98</v>
      </c>
      <c r="F305" s="21">
        <f t="shared" si="8"/>
        <v>8.1400693660941881E-2</v>
      </c>
      <c r="G305" s="6">
        <f t="shared" si="9"/>
        <v>8</v>
      </c>
      <c r="H305" s="6">
        <v>8</v>
      </c>
      <c r="I305" s="6">
        <v>8</v>
      </c>
      <c r="J305" s="18" t="s">
        <v>2460</v>
      </c>
      <c r="K305" s="15"/>
    </row>
    <row r="306" spans="1:11" ht="38.25" x14ac:dyDescent="0.2">
      <c r="A306" s="18" t="s">
        <v>1949</v>
      </c>
      <c r="B306" s="18" t="s">
        <v>2461</v>
      </c>
      <c r="C306" s="18" t="s">
        <v>2462</v>
      </c>
      <c r="D306" s="18" t="s">
        <v>2463</v>
      </c>
      <c r="E306" s="3">
        <v>146</v>
      </c>
      <c r="F306" s="21">
        <f t="shared" si="8"/>
        <v>8.1400693660941881E-2</v>
      </c>
      <c r="G306" s="6">
        <f t="shared" si="9"/>
        <v>12</v>
      </c>
      <c r="H306" s="6">
        <v>12</v>
      </c>
      <c r="I306" s="6">
        <v>12</v>
      </c>
      <c r="J306" s="18" t="s">
        <v>2464</v>
      </c>
      <c r="K306" s="15"/>
    </row>
    <row r="307" spans="1:11" ht="38.25" x14ac:dyDescent="0.2">
      <c r="A307" s="18" t="s">
        <v>1949</v>
      </c>
      <c r="B307" s="18" t="s">
        <v>2461</v>
      </c>
      <c r="C307" s="18" t="s">
        <v>2462</v>
      </c>
      <c r="D307" s="18" t="s">
        <v>2465</v>
      </c>
      <c r="E307" s="3">
        <v>188</v>
      </c>
      <c r="F307" s="21">
        <f t="shared" si="8"/>
        <v>8.1400693660941881E-2</v>
      </c>
      <c r="G307" s="6">
        <f t="shared" si="9"/>
        <v>15</v>
      </c>
      <c r="H307" s="6">
        <v>15</v>
      </c>
      <c r="I307" s="6">
        <v>15</v>
      </c>
      <c r="J307" s="18" t="s">
        <v>2464</v>
      </c>
      <c r="K307" s="15"/>
    </row>
    <row r="308" spans="1:11" ht="38.25" x14ac:dyDescent="0.2">
      <c r="A308" s="18" t="s">
        <v>1949</v>
      </c>
      <c r="B308" s="18" t="s">
        <v>2461</v>
      </c>
      <c r="C308" s="18" t="s">
        <v>2462</v>
      </c>
      <c r="D308" s="18" t="s">
        <v>2466</v>
      </c>
      <c r="E308" s="3">
        <v>81</v>
      </c>
      <c r="F308" s="21">
        <f t="shared" si="8"/>
        <v>8.1400693660941881E-2</v>
      </c>
      <c r="G308" s="6">
        <f t="shared" si="9"/>
        <v>7</v>
      </c>
      <c r="H308" s="6">
        <v>7</v>
      </c>
      <c r="I308" s="6">
        <v>7</v>
      </c>
      <c r="J308" s="18" t="s">
        <v>2467</v>
      </c>
      <c r="K308" s="15"/>
    </row>
    <row r="309" spans="1:11" ht="38.25" x14ac:dyDescent="0.2">
      <c r="A309" s="18" t="s">
        <v>1949</v>
      </c>
      <c r="B309" s="18" t="s">
        <v>2468</v>
      </c>
      <c r="C309" s="18" t="s">
        <v>2469</v>
      </c>
      <c r="D309" s="18" t="s">
        <v>18</v>
      </c>
      <c r="E309" s="3">
        <v>88</v>
      </c>
      <c r="F309" s="21">
        <f t="shared" si="8"/>
        <v>8.1400693660941881E-2</v>
      </c>
      <c r="G309" s="6">
        <f t="shared" si="9"/>
        <v>7</v>
      </c>
      <c r="H309" s="6">
        <v>7</v>
      </c>
      <c r="I309" s="6">
        <v>7</v>
      </c>
      <c r="J309" s="18" t="s">
        <v>2470</v>
      </c>
      <c r="K309" s="15"/>
    </row>
    <row r="310" spans="1:11" ht="38.25" x14ac:dyDescent="0.2">
      <c r="A310" s="18" t="s">
        <v>1949</v>
      </c>
      <c r="B310" s="18" t="s">
        <v>2468</v>
      </c>
      <c r="C310" s="18" t="s">
        <v>2469</v>
      </c>
      <c r="D310" s="18" t="s">
        <v>15</v>
      </c>
      <c r="E310" s="3">
        <v>94</v>
      </c>
      <c r="F310" s="21">
        <f t="shared" si="8"/>
        <v>8.1400693660941881E-2</v>
      </c>
      <c r="G310" s="6">
        <f t="shared" si="9"/>
        <v>8</v>
      </c>
      <c r="H310" s="6">
        <v>8</v>
      </c>
      <c r="I310" s="6">
        <v>8</v>
      </c>
      <c r="J310" s="18" t="s">
        <v>2471</v>
      </c>
      <c r="K310" s="15"/>
    </row>
    <row r="311" spans="1:11" ht="38.25" x14ac:dyDescent="0.2">
      <c r="A311" s="18" t="s">
        <v>1949</v>
      </c>
      <c r="B311" s="18" t="s">
        <v>2472</v>
      </c>
      <c r="C311" s="18" t="s">
        <v>2473</v>
      </c>
      <c r="D311" s="18" t="s">
        <v>2474</v>
      </c>
      <c r="E311" s="3">
        <v>38</v>
      </c>
      <c r="F311" s="21">
        <f t="shared" si="8"/>
        <v>8.1400693660941881E-2</v>
      </c>
      <c r="G311" s="6">
        <f t="shared" si="9"/>
        <v>3</v>
      </c>
      <c r="H311" s="6">
        <v>3</v>
      </c>
      <c r="I311" s="6">
        <v>3</v>
      </c>
      <c r="J311" s="18" t="s">
        <v>2475</v>
      </c>
      <c r="K311" s="15"/>
    </row>
    <row r="312" spans="1:11" ht="38.25" x14ac:dyDescent="0.2">
      <c r="A312" s="18" t="s">
        <v>1949</v>
      </c>
      <c r="B312" s="18" t="s">
        <v>2472</v>
      </c>
      <c r="C312" s="18" t="s">
        <v>2473</v>
      </c>
      <c r="D312" s="18" t="s">
        <v>2476</v>
      </c>
      <c r="E312" s="3">
        <v>36</v>
      </c>
      <c r="F312" s="21">
        <f t="shared" si="8"/>
        <v>8.1400693660941881E-2</v>
      </c>
      <c r="G312" s="6">
        <f t="shared" si="9"/>
        <v>3</v>
      </c>
      <c r="H312" s="6">
        <v>3</v>
      </c>
      <c r="I312" s="6">
        <v>3</v>
      </c>
      <c r="J312" s="18" t="s">
        <v>2477</v>
      </c>
      <c r="K312" s="15"/>
    </row>
    <row r="313" spans="1:11" ht="38.25" x14ac:dyDescent="0.2">
      <c r="A313" s="18" t="s">
        <v>1949</v>
      </c>
      <c r="B313" s="18" t="s">
        <v>2472</v>
      </c>
      <c r="C313" s="18" t="s">
        <v>2473</v>
      </c>
      <c r="D313" s="18" t="s">
        <v>2478</v>
      </c>
      <c r="E313" s="3">
        <v>36</v>
      </c>
      <c r="F313" s="21">
        <f t="shared" si="8"/>
        <v>8.1400693660941881E-2</v>
      </c>
      <c r="G313" s="6">
        <f t="shared" si="9"/>
        <v>3</v>
      </c>
      <c r="H313" s="6">
        <v>3</v>
      </c>
      <c r="I313" s="6">
        <v>3</v>
      </c>
      <c r="J313" s="18" t="s">
        <v>2479</v>
      </c>
      <c r="K313" s="15"/>
    </row>
    <row r="314" spans="1:11" ht="38.25" x14ac:dyDescent="0.2">
      <c r="A314" s="18" t="s">
        <v>1949</v>
      </c>
      <c r="B314" s="18" t="s">
        <v>2472</v>
      </c>
      <c r="C314" s="18" t="s">
        <v>2473</v>
      </c>
      <c r="D314" s="18" t="s">
        <v>2480</v>
      </c>
      <c r="E314" s="3">
        <v>38</v>
      </c>
      <c r="F314" s="21">
        <f t="shared" si="8"/>
        <v>8.1400693660941881E-2</v>
      </c>
      <c r="G314" s="6">
        <f t="shared" si="9"/>
        <v>3</v>
      </c>
      <c r="H314" s="6">
        <v>3</v>
      </c>
      <c r="I314" s="6">
        <v>3</v>
      </c>
      <c r="J314" s="18" t="s">
        <v>2481</v>
      </c>
      <c r="K314" s="15"/>
    </row>
    <row r="315" spans="1:11" ht="51" x14ac:dyDescent="0.2">
      <c r="A315" s="18" t="s">
        <v>1949</v>
      </c>
      <c r="B315" s="18" t="s">
        <v>2482</v>
      </c>
      <c r="C315" s="18" t="s">
        <v>2483</v>
      </c>
      <c r="D315" s="18" t="s">
        <v>2484</v>
      </c>
      <c r="E315" s="3">
        <v>122</v>
      </c>
      <c r="F315" s="21">
        <f t="shared" si="8"/>
        <v>8.1400693660941881E-2</v>
      </c>
      <c r="G315" s="6">
        <f t="shared" si="9"/>
        <v>10</v>
      </c>
      <c r="H315" s="6">
        <v>10</v>
      </c>
      <c r="I315" s="6">
        <v>10</v>
      </c>
      <c r="J315" s="18" t="s">
        <v>2485</v>
      </c>
      <c r="K315" s="15"/>
    </row>
    <row r="316" spans="1:11" ht="51" x14ac:dyDescent="0.2">
      <c r="A316" s="18" t="s">
        <v>1949</v>
      </c>
      <c r="B316" s="18" t="s">
        <v>2482</v>
      </c>
      <c r="C316" s="18" t="s">
        <v>2483</v>
      </c>
      <c r="D316" s="18" t="s">
        <v>2486</v>
      </c>
      <c r="E316" s="3">
        <v>116</v>
      </c>
      <c r="F316" s="21">
        <f t="shared" si="8"/>
        <v>8.1400693660941881E-2</v>
      </c>
      <c r="G316" s="6">
        <f t="shared" si="9"/>
        <v>9</v>
      </c>
      <c r="H316" s="6">
        <v>9</v>
      </c>
      <c r="I316" s="6">
        <v>9</v>
      </c>
      <c r="J316" s="18" t="s">
        <v>2485</v>
      </c>
      <c r="K316" s="15"/>
    </row>
    <row r="317" spans="1:11" ht="51" x14ac:dyDescent="0.2">
      <c r="A317" s="18" t="s">
        <v>1949</v>
      </c>
      <c r="B317" s="18" t="s">
        <v>2487</v>
      </c>
      <c r="C317" s="18" t="s">
        <v>2488</v>
      </c>
      <c r="D317" s="18" t="s">
        <v>586</v>
      </c>
      <c r="E317" s="3">
        <v>93</v>
      </c>
      <c r="F317" s="21">
        <f t="shared" si="8"/>
        <v>8.1400693660941881E-2</v>
      </c>
      <c r="G317" s="6">
        <f t="shared" si="9"/>
        <v>8</v>
      </c>
      <c r="H317" s="6">
        <v>8</v>
      </c>
      <c r="I317" s="6">
        <v>8</v>
      </c>
      <c r="J317" s="18" t="s">
        <v>2489</v>
      </c>
      <c r="K317" s="15"/>
    </row>
    <row r="318" spans="1:11" ht="51" x14ac:dyDescent="0.2">
      <c r="A318" s="18" t="s">
        <v>1949</v>
      </c>
      <c r="B318" s="18" t="s">
        <v>2487</v>
      </c>
      <c r="C318" s="18" t="s">
        <v>2488</v>
      </c>
      <c r="D318" s="18" t="s">
        <v>451</v>
      </c>
      <c r="E318" s="3">
        <v>84</v>
      </c>
      <c r="F318" s="21">
        <f t="shared" si="8"/>
        <v>8.1400693660941881E-2</v>
      </c>
      <c r="G318" s="6">
        <f t="shared" si="9"/>
        <v>7</v>
      </c>
      <c r="H318" s="6">
        <v>7</v>
      </c>
      <c r="I318" s="6">
        <v>7</v>
      </c>
      <c r="J318" s="18" t="s">
        <v>2489</v>
      </c>
      <c r="K318" s="15"/>
    </row>
    <row r="319" spans="1:11" ht="51" x14ac:dyDescent="0.2">
      <c r="A319" s="18" t="s">
        <v>1949</v>
      </c>
      <c r="B319" s="18" t="s">
        <v>2487</v>
      </c>
      <c r="C319" s="18" t="s">
        <v>2488</v>
      </c>
      <c r="D319" s="18" t="s">
        <v>587</v>
      </c>
      <c r="E319" s="3">
        <v>108</v>
      </c>
      <c r="F319" s="21">
        <f t="shared" si="8"/>
        <v>8.1400693660941881E-2</v>
      </c>
      <c r="G319" s="6">
        <f t="shared" si="9"/>
        <v>9</v>
      </c>
      <c r="H319" s="6">
        <v>9</v>
      </c>
      <c r="I319" s="6">
        <v>9</v>
      </c>
      <c r="J319" s="18" t="s">
        <v>2490</v>
      </c>
      <c r="K319" s="15"/>
    </row>
    <row r="320" spans="1:11" ht="51" x14ac:dyDescent="0.2">
      <c r="A320" s="18" t="s">
        <v>1949</v>
      </c>
      <c r="B320" s="18" t="s">
        <v>2487</v>
      </c>
      <c r="C320" s="18" t="s">
        <v>2488</v>
      </c>
      <c r="D320" s="18" t="s">
        <v>588</v>
      </c>
      <c r="E320" s="3">
        <v>93</v>
      </c>
      <c r="F320" s="21">
        <f t="shared" si="8"/>
        <v>8.1400693660941881E-2</v>
      </c>
      <c r="G320" s="6">
        <f t="shared" si="9"/>
        <v>8</v>
      </c>
      <c r="H320" s="6">
        <v>8</v>
      </c>
      <c r="I320" s="6">
        <v>8</v>
      </c>
      <c r="J320" s="18" t="s">
        <v>2491</v>
      </c>
      <c r="K320" s="15"/>
    </row>
    <row r="321" spans="1:11" ht="38.25" x14ac:dyDescent="0.2">
      <c r="A321" s="18" t="s">
        <v>1949</v>
      </c>
      <c r="B321" s="18" t="s">
        <v>2492</v>
      </c>
      <c r="C321" s="18" t="s">
        <v>2493</v>
      </c>
      <c r="D321" s="18" t="s">
        <v>2463</v>
      </c>
      <c r="E321" s="3">
        <v>92</v>
      </c>
      <c r="F321" s="21">
        <f t="shared" si="8"/>
        <v>8.1400693660941881E-2</v>
      </c>
      <c r="G321" s="6">
        <f t="shared" si="9"/>
        <v>7</v>
      </c>
      <c r="H321" s="6">
        <v>7</v>
      </c>
      <c r="I321" s="6">
        <v>7</v>
      </c>
      <c r="J321" s="18" t="s">
        <v>2494</v>
      </c>
      <c r="K321" s="15"/>
    </row>
    <row r="322" spans="1:11" ht="38.25" x14ac:dyDescent="0.2">
      <c r="A322" s="18" t="s">
        <v>1949</v>
      </c>
      <c r="B322" s="18" t="s">
        <v>2495</v>
      </c>
      <c r="C322" s="18" t="s">
        <v>2496</v>
      </c>
      <c r="D322" s="18" t="s">
        <v>586</v>
      </c>
      <c r="E322" s="3">
        <v>85</v>
      </c>
      <c r="F322" s="21">
        <f t="shared" si="8"/>
        <v>8.1400693660941881E-2</v>
      </c>
      <c r="G322" s="6">
        <f t="shared" si="9"/>
        <v>7</v>
      </c>
      <c r="H322" s="6">
        <v>7</v>
      </c>
      <c r="I322" s="6">
        <v>7</v>
      </c>
      <c r="J322" s="18" t="s">
        <v>334</v>
      </c>
      <c r="K322" s="15"/>
    </row>
    <row r="323" spans="1:11" ht="38.25" x14ac:dyDescent="0.2">
      <c r="A323" s="18" t="s">
        <v>1949</v>
      </c>
      <c r="B323" s="18" t="s">
        <v>2495</v>
      </c>
      <c r="C323" s="18" t="s">
        <v>2496</v>
      </c>
      <c r="D323" s="18" t="s">
        <v>451</v>
      </c>
      <c r="E323" s="3">
        <v>88</v>
      </c>
      <c r="F323" s="21">
        <f t="shared" si="8"/>
        <v>8.1400693660941881E-2</v>
      </c>
      <c r="G323" s="6">
        <f t="shared" si="9"/>
        <v>7</v>
      </c>
      <c r="H323" s="6">
        <v>7</v>
      </c>
      <c r="I323" s="6">
        <v>7</v>
      </c>
      <c r="J323" s="18" t="s">
        <v>334</v>
      </c>
      <c r="K323" s="15"/>
    </row>
    <row r="324" spans="1:11" ht="38.25" x14ac:dyDescent="0.2">
      <c r="A324" s="18" t="s">
        <v>1949</v>
      </c>
      <c r="B324" s="18" t="s">
        <v>2495</v>
      </c>
      <c r="C324" s="18" t="s">
        <v>2496</v>
      </c>
      <c r="D324" s="18" t="s">
        <v>587</v>
      </c>
      <c r="E324" s="3">
        <v>88</v>
      </c>
      <c r="F324" s="21">
        <f t="shared" si="8"/>
        <v>8.1400693660941881E-2</v>
      </c>
      <c r="G324" s="6">
        <f t="shared" si="9"/>
        <v>7</v>
      </c>
      <c r="H324" s="6">
        <v>7</v>
      </c>
      <c r="I324" s="6">
        <v>7</v>
      </c>
      <c r="J324" s="18" t="s">
        <v>2497</v>
      </c>
      <c r="K324" s="15"/>
    </row>
    <row r="325" spans="1:11" ht="38.25" x14ac:dyDescent="0.2">
      <c r="A325" s="18" t="s">
        <v>1949</v>
      </c>
      <c r="B325" s="18" t="s">
        <v>2495</v>
      </c>
      <c r="C325" s="18" t="s">
        <v>2496</v>
      </c>
      <c r="D325" s="18" t="s">
        <v>588</v>
      </c>
      <c r="E325" s="3">
        <v>81</v>
      </c>
      <c r="F325" s="21">
        <f t="shared" si="8"/>
        <v>8.1400693660941881E-2</v>
      </c>
      <c r="G325" s="6">
        <f t="shared" si="9"/>
        <v>7</v>
      </c>
      <c r="H325" s="6">
        <v>7</v>
      </c>
      <c r="I325" s="6">
        <v>7</v>
      </c>
      <c r="J325" s="18" t="s">
        <v>2497</v>
      </c>
      <c r="K325" s="15"/>
    </row>
    <row r="326" spans="1:11" ht="38.25" x14ac:dyDescent="0.2">
      <c r="A326" s="18" t="s">
        <v>1949</v>
      </c>
      <c r="B326" s="18" t="s">
        <v>2498</v>
      </c>
      <c r="C326" s="18" t="s">
        <v>2499</v>
      </c>
      <c r="D326" s="18" t="s">
        <v>58</v>
      </c>
      <c r="E326" s="3">
        <v>47</v>
      </c>
      <c r="F326" s="21">
        <f t="shared" si="8"/>
        <v>8.1400693660941881E-2</v>
      </c>
      <c r="G326" s="6">
        <f t="shared" si="9"/>
        <v>4</v>
      </c>
      <c r="H326" s="6">
        <v>4</v>
      </c>
      <c r="I326" s="6">
        <v>4</v>
      </c>
      <c r="J326" s="18" t="s">
        <v>2500</v>
      </c>
      <c r="K326" s="15"/>
    </row>
    <row r="327" spans="1:11" ht="38.25" x14ac:dyDescent="0.2">
      <c r="A327" s="18" t="s">
        <v>1949</v>
      </c>
      <c r="B327" s="18" t="s">
        <v>2498</v>
      </c>
      <c r="C327" s="18" t="s">
        <v>2499</v>
      </c>
      <c r="D327" s="18" t="s">
        <v>107</v>
      </c>
      <c r="E327" s="3">
        <v>52</v>
      </c>
      <c r="F327" s="21">
        <f t="shared" si="8"/>
        <v>8.1400693660941881E-2</v>
      </c>
      <c r="G327" s="6">
        <f t="shared" si="9"/>
        <v>4</v>
      </c>
      <c r="H327" s="6">
        <v>4</v>
      </c>
      <c r="I327" s="6">
        <v>4</v>
      </c>
      <c r="J327" s="18" t="s">
        <v>2500</v>
      </c>
      <c r="K327" s="15"/>
    </row>
    <row r="328" spans="1:11" ht="38.25" x14ac:dyDescent="0.2">
      <c r="A328" s="18" t="s">
        <v>1949</v>
      </c>
      <c r="B328" s="18" t="s">
        <v>2498</v>
      </c>
      <c r="C328" s="18" t="s">
        <v>2499</v>
      </c>
      <c r="D328" s="18" t="s">
        <v>612</v>
      </c>
      <c r="E328" s="3">
        <v>32</v>
      </c>
      <c r="F328" s="21">
        <f t="shared" si="8"/>
        <v>8.1400693660941881E-2</v>
      </c>
      <c r="G328" s="6">
        <f t="shared" si="9"/>
        <v>3</v>
      </c>
      <c r="H328" s="6">
        <v>3</v>
      </c>
      <c r="I328" s="6">
        <v>3</v>
      </c>
      <c r="J328" s="18" t="s">
        <v>2501</v>
      </c>
      <c r="K328" s="15"/>
    </row>
    <row r="329" spans="1:11" ht="38.25" x14ac:dyDescent="0.2">
      <c r="A329" s="18" t="s">
        <v>1949</v>
      </c>
      <c r="B329" s="18" t="s">
        <v>2498</v>
      </c>
      <c r="C329" s="18" t="s">
        <v>2499</v>
      </c>
      <c r="D329" s="18" t="s">
        <v>733</v>
      </c>
      <c r="E329" s="3">
        <v>16</v>
      </c>
      <c r="F329" s="21">
        <f t="shared" si="8"/>
        <v>8.1400693660941881E-2</v>
      </c>
      <c r="G329" s="6">
        <f t="shared" si="9"/>
        <v>1</v>
      </c>
      <c r="H329" s="6">
        <v>1</v>
      </c>
      <c r="I329" s="6">
        <v>1</v>
      </c>
      <c r="J329" s="18" t="s">
        <v>2502</v>
      </c>
      <c r="K329" s="15"/>
    </row>
    <row r="330" spans="1:11" ht="38.25" x14ac:dyDescent="0.2">
      <c r="A330" s="18" t="s">
        <v>1949</v>
      </c>
      <c r="B330" s="18" t="s">
        <v>2503</v>
      </c>
      <c r="C330" s="18" t="s">
        <v>2504</v>
      </c>
      <c r="D330" s="18" t="s">
        <v>555</v>
      </c>
      <c r="E330" s="3">
        <v>68</v>
      </c>
      <c r="F330" s="21">
        <f t="shared" si="8"/>
        <v>8.1400693660941881E-2</v>
      </c>
      <c r="G330" s="6">
        <f t="shared" si="9"/>
        <v>6</v>
      </c>
      <c r="H330" s="6">
        <v>6</v>
      </c>
      <c r="I330" s="6">
        <v>6</v>
      </c>
      <c r="J330" s="18" t="s">
        <v>1190</v>
      </c>
      <c r="K330" s="15"/>
    </row>
    <row r="331" spans="1:11" ht="38.25" x14ac:dyDescent="0.2">
      <c r="A331" s="18" t="s">
        <v>1949</v>
      </c>
      <c r="B331" s="18" t="s">
        <v>2503</v>
      </c>
      <c r="C331" s="18" t="s">
        <v>2504</v>
      </c>
      <c r="D331" s="18" t="s">
        <v>556</v>
      </c>
      <c r="E331" s="3">
        <v>42</v>
      </c>
      <c r="F331" s="21">
        <f t="shared" ref="F331:F389" si="10">3896/$E$391</f>
        <v>8.1400693660941881E-2</v>
      </c>
      <c r="G331" s="6">
        <f t="shared" ref="G331:G389" si="11">ROUND(E331*F331, 0)</f>
        <v>3</v>
      </c>
      <c r="H331" s="6">
        <v>3</v>
      </c>
      <c r="I331" s="6">
        <v>3</v>
      </c>
      <c r="J331" s="18" t="s">
        <v>2505</v>
      </c>
      <c r="K331" s="15"/>
    </row>
    <row r="332" spans="1:11" ht="51" x14ac:dyDescent="0.2">
      <c r="A332" s="18" t="s">
        <v>1949</v>
      </c>
      <c r="B332" s="18" t="s">
        <v>2506</v>
      </c>
      <c r="C332" s="18" t="s">
        <v>2507</v>
      </c>
      <c r="D332" s="18" t="s">
        <v>2463</v>
      </c>
      <c r="E332" s="3">
        <v>64</v>
      </c>
      <c r="F332" s="21">
        <f t="shared" si="10"/>
        <v>8.1400693660941881E-2</v>
      </c>
      <c r="G332" s="6">
        <f t="shared" si="11"/>
        <v>5</v>
      </c>
      <c r="H332" s="6">
        <v>5</v>
      </c>
      <c r="I332" s="6">
        <v>5</v>
      </c>
      <c r="J332" s="18" t="s">
        <v>2508</v>
      </c>
      <c r="K332" s="15"/>
    </row>
    <row r="333" spans="1:11" ht="51" x14ac:dyDescent="0.2">
      <c r="A333" s="18" t="s">
        <v>1949</v>
      </c>
      <c r="B333" s="18" t="s">
        <v>2506</v>
      </c>
      <c r="C333" s="18" t="s">
        <v>2507</v>
      </c>
      <c r="D333" s="18" t="s">
        <v>2465</v>
      </c>
      <c r="E333" s="3">
        <v>62</v>
      </c>
      <c r="F333" s="21">
        <f t="shared" si="10"/>
        <v>8.1400693660941881E-2</v>
      </c>
      <c r="G333" s="6">
        <f t="shared" si="11"/>
        <v>5</v>
      </c>
      <c r="H333" s="6">
        <v>5</v>
      </c>
      <c r="I333" s="6">
        <v>5</v>
      </c>
      <c r="J333" s="18" t="s">
        <v>2509</v>
      </c>
      <c r="K333" s="15"/>
    </row>
    <row r="334" spans="1:11" ht="38.25" x14ac:dyDescent="0.2">
      <c r="A334" s="18" t="s">
        <v>1949</v>
      </c>
      <c r="B334" s="18" t="s">
        <v>2510</v>
      </c>
      <c r="C334" s="18" t="s">
        <v>2511</v>
      </c>
      <c r="D334" s="18" t="s">
        <v>88</v>
      </c>
      <c r="E334" s="3">
        <v>50</v>
      </c>
      <c r="F334" s="21">
        <f t="shared" si="10"/>
        <v>8.1400693660941881E-2</v>
      </c>
      <c r="G334" s="6">
        <f t="shared" si="11"/>
        <v>4</v>
      </c>
      <c r="H334" s="6">
        <v>4</v>
      </c>
      <c r="I334" s="6">
        <v>4</v>
      </c>
      <c r="J334" s="18" t="s">
        <v>1157</v>
      </c>
      <c r="K334" s="15"/>
    </row>
    <row r="335" spans="1:11" ht="38.25" x14ac:dyDescent="0.2">
      <c r="A335" s="18" t="s">
        <v>1949</v>
      </c>
      <c r="B335" s="18" t="s">
        <v>2510</v>
      </c>
      <c r="C335" s="18" t="s">
        <v>2511</v>
      </c>
      <c r="D335" s="18" t="s">
        <v>90</v>
      </c>
      <c r="E335" s="3">
        <v>37</v>
      </c>
      <c r="F335" s="21">
        <f t="shared" si="10"/>
        <v>8.1400693660941881E-2</v>
      </c>
      <c r="G335" s="6">
        <f t="shared" si="11"/>
        <v>3</v>
      </c>
      <c r="H335" s="6">
        <v>3</v>
      </c>
      <c r="I335" s="6">
        <v>3</v>
      </c>
      <c r="J335" s="18" t="s">
        <v>1157</v>
      </c>
      <c r="K335" s="15"/>
    </row>
    <row r="336" spans="1:11" ht="38.25" x14ac:dyDescent="0.2">
      <c r="A336" s="18" t="s">
        <v>1949</v>
      </c>
      <c r="B336" s="18" t="s">
        <v>2510</v>
      </c>
      <c r="C336" s="18" t="s">
        <v>2511</v>
      </c>
      <c r="D336" s="18" t="s">
        <v>92</v>
      </c>
      <c r="E336" s="3">
        <v>36</v>
      </c>
      <c r="F336" s="21">
        <f t="shared" si="10"/>
        <v>8.1400693660941881E-2</v>
      </c>
      <c r="G336" s="6">
        <f t="shared" si="11"/>
        <v>3</v>
      </c>
      <c r="H336" s="6">
        <v>3</v>
      </c>
      <c r="I336" s="6">
        <v>3</v>
      </c>
      <c r="J336" s="18" t="s">
        <v>1157</v>
      </c>
      <c r="K336" s="15"/>
    </row>
    <row r="337" spans="1:11" ht="38.25" x14ac:dyDescent="0.2">
      <c r="A337" s="18" t="s">
        <v>1949</v>
      </c>
      <c r="B337" s="18" t="s">
        <v>2512</v>
      </c>
      <c r="C337" s="18" t="s">
        <v>2513</v>
      </c>
      <c r="D337" s="18" t="s">
        <v>555</v>
      </c>
      <c r="E337" s="3">
        <v>35</v>
      </c>
      <c r="F337" s="21">
        <f t="shared" si="10"/>
        <v>8.1400693660941881E-2</v>
      </c>
      <c r="G337" s="6">
        <f t="shared" si="11"/>
        <v>3</v>
      </c>
      <c r="H337" s="6">
        <v>3</v>
      </c>
      <c r="I337" s="6">
        <v>3</v>
      </c>
      <c r="J337" s="18" t="s">
        <v>2514</v>
      </c>
      <c r="K337" s="15"/>
    </row>
    <row r="338" spans="1:11" ht="38.25" x14ac:dyDescent="0.2">
      <c r="A338" s="18" t="s">
        <v>1949</v>
      </c>
      <c r="B338" s="18" t="s">
        <v>2512</v>
      </c>
      <c r="C338" s="18" t="s">
        <v>2513</v>
      </c>
      <c r="D338" s="18" t="s">
        <v>556</v>
      </c>
      <c r="E338" s="3">
        <v>37</v>
      </c>
      <c r="F338" s="21">
        <f t="shared" si="10"/>
        <v>8.1400693660941881E-2</v>
      </c>
      <c r="G338" s="6">
        <f t="shared" si="11"/>
        <v>3</v>
      </c>
      <c r="H338" s="6">
        <v>3</v>
      </c>
      <c r="I338" s="6">
        <v>3</v>
      </c>
      <c r="J338" s="18" t="s">
        <v>2514</v>
      </c>
      <c r="K338" s="15"/>
    </row>
    <row r="339" spans="1:11" ht="38.25" x14ac:dyDescent="0.2">
      <c r="A339" s="18" t="s">
        <v>1949</v>
      </c>
      <c r="B339" s="18" t="s">
        <v>2515</v>
      </c>
      <c r="C339" s="18" t="s">
        <v>2516</v>
      </c>
      <c r="D339" s="18" t="s">
        <v>53</v>
      </c>
      <c r="E339" s="3">
        <v>45</v>
      </c>
      <c r="F339" s="21">
        <f t="shared" si="10"/>
        <v>8.1400693660941881E-2</v>
      </c>
      <c r="G339" s="6">
        <f t="shared" si="11"/>
        <v>4</v>
      </c>
      <c r="H339" s="6">
        <v>4</v>
      </c>
      <c r="I339" s="6">
        <v>4</v>
      </c>
      <c r="J339" s="18" t="s">
        <v>2517</v>
      </c>
      <c r="K339" s="15"/>
    </row>
    <row r="340" spans="1:11" ht="38.25" x14ac:dyDescent="0.2">
      <c r="A340" s="18" t="s">
        <v>1949</v>
      </c>
      <c r="B340" s="18" t="s">
        <v>2515</v>
      </c>
      <c r="C340" s="18" t="s">
        <v>2516</v>
      </c>
      <c r="D340" s="18" t="s">
        <v>201</v>
      </c>
      <c r="E340" s="3">
        <v>44</v>
      </c>
      <c r="F340" s="21">
        <f t="shared" si="10"/>
        <v>8.1400693660941881E-2</v>
      </c>
      <c r="G340" s="6">
        <f t="shared" si="11"/>
        <v>4</v>
      </c>
      <c r="H340" s="6">
        <v>4</v>
      </c>
      <c r="I340" s="6">
        <v>4</v>
      </c>
      <c r="J340" s="18" t="s">
        <v>2518</v>
      </c>
      <c r="K340" s="15"/>
    </row>
    <row r="341" spans="1:11" ht="38.25" x14ac:dyDescent="0.2">
      <c r="A341" s="18" t="s">
        <v>1949</v>
      </c>
      <c r="B341" s="18" t="s">
        <v>2515</v>
      </c>
      <c r="C341" s="18" t="s">
        <v>2516</v>
      </c>
      <c r="D341" s="18" t="s">
        <v>203</v>
      </c>
      <c r="E341" s="3">
        <v>43</v>
      </c>
      <c r="F341" s="21">
        <f t="shared" si="10"/>
        <v>8.1400693660941881E-2</v>
      </c>
      <c r="G341" s="6">
        <f t="shared" si="11"/>
        <v>4</v>
      </c>
      <c r="H341" s="6">
        <v>4</v>
      </c>
      <c r="I341" s="6">
        <v>4</v>
      </c>
      <c r="J341" s="18" t="s">
        <v>2514</v>
      </c>
      <c r="K341" s="15"/>
    </row>
    <row r="342" spans="1:11" ht="38.25" x14ac:dyDescent="0.2">
      <c r="A342" s="18" t="s">
        <v>1949</v>
      </c>
      <c r="B342" s="18" t="s">
        <v>2515</v>
      </c>
      <c r="C342" s="18" t="s">
        <v>2516</v>
      </c>
      <c r="D342" s="18" t="s">
        <v>206</v>
      </c>
      <c r="E342" s="3">
        <v>43</v>
      </c>
      <c r="F342" s="21">
        <f t="shared" si="10"/>
        <v>8.1400693660941881E-2</v>
      </c>
      <c r="G342" s="6">
        <f t="shared" si="11"/>
        <v>4</v>
      </c>
      <c r="H342" s="6">
        <v>4</v>
      </c>
      <c r="I342" s="6">
        <v>4</v>
      </c>
      <c r="J342" s="18" t="s">
        <v>2519</v>
      </c>
      <c r="K342" s="15"/>
    </row>
    <row r="343" spans="1:11" ht="51" x14ac:dyDescent="0.2">
      <c r="A343" s="18" t="s">
        <v>1949</v>
      </c>
      <c r="B343" s="18" t="s">
        <v>2520</v>
      </c>
      <c r="C343" s="18" t="s">
        <v>2521</v>
      </c>
      <c r="D343" s="18" t="s">
        <v>2463</v>
      </c>
      <c r="E343" s="3">
        <v>8</v>
      </c>
      <c r="F343" s="21">
        <f t="shared" si="10"/>
        <v>8.1400693660941881E-2</v>
      </c>
      <c r="G343" s="6">
        <f t="shared" si="11"/>
        <v>1</v>
      </c>
      <c r="H343" s="6">
        <v>1</v>
      </c>
      <c r="I343" s="6">
        <v>1</v>
      </c>
      <c r="J343" s="18" t="s">
        <v>2522</v>
      </c>
      <c r="K343" s="15"/>
    </row>
    <row r="344" spans="1:11" ht="51" x14ac:dyDescent="0.2">
      <c r="A344" s="18" t="s">
        <v>1949</v>
      </c>
      <c r="B344" s="18" t="s">
        <v>2520</v>
      </c>
      <c r="C344" s="18" t="s">
        <v>2521</v>
      </c>
      <c r="D344" s="18" t="s">
        <v>2465</v>
      </c>
      <c r="E344" s="3">
        <v>8</v>
      </c>
      <c r="F344" s="21">
        <f t="shared" si="10"/>
        <v>8.1400693660941881E-2</v>
      </c>
      <c r="G344" s="6">
        <f t="shared" si="11"/>
        <v>1</v>
      </c>
      <c r="H344" s="6">
        <v>1</v>
      </c>
      <c r="I344" s="6">
        <v>1</v>
      </c>
      <c r="J344" s="18" t="s">
        <v>2523</v>
      </c>
      <c r="K344" s="15"/>
    </row>
    <row r="345" spans="1:11" ht="51" x14ac:dyDescent="0.2">
      <c r="A345" s="18" t="s">
        <v>1949</v>
      </c>
      <c r="B345" s="18" t="s">
        <v>2520</v>
      </c>
      <c r="C345" s="18" t="s">
        <v>2521</v>
      </c>
      <c r="D345" s="18" t="s">
        <v>2466</v>
      </c>
      <c r="E345" s="3">
        <v>7</v>
      </c>
      <c r="F345" s="21">
        <f t="shared" si="10"/>
        <v>8.1400693660941881E-2</v>
      </c>
      <c r="G345" s="6">
        <f t="shared" si="11"/>
        <v>1</v>
      </c>
      <c r="H345" s="6">
        <v>1</v>
      </c>
      <c r="I345" s="6">
        <v>1</v>
      </c>
      <c r="J345" s="18" t="s">
        <v>2524</v>
      </c>
      <c r="K345" s="15"/>
    </row>
    <row r="346" spans="1:11" ht="51" x14ac:dyDescent="0.2">
      <c r="A346" s="18" t="s">
        <v>1949</v>
      </c>
      <c r="B346" s="18" t="s">
        <v>2520</v>
      </c>
      <c r="C346" s="18" t="s">
        <v>2521</v>
      </c>
      <c r="D346" s="18" t="s">
        <v>2525</v>
      </c>
      <c r="E346" s="3">
        <v>8</v>
      </c>
      <c r="F346" s="21">
        <f t="shared" si="10"/>
        <v>8.1400693660941881E-2</v>
      </c>
      <c r="G346" s="6">
        <f t="shared" si="11"/>
        <v>1</v>
      </c>
      <c r="H346" s="6">
        <v>1</v>
      </c>
      <c r="I346" s="6">
        <v>1</v>
      </c>
      <c r="J346" s="18" t="s">
        <v>2526</v>
      </c>
      <c r="K346" s="15"/>
    </row>
    <row r="347" spans="1:11" ht="38.25" x14ac:dyDescent="0.2">
      <c r="A347" s="18" t="s">
        <v>1949</v>
      </c>
      <c r="B347" s="18" t="s">
        <v>2527</v>
      </c>
      <c r="C347" s="18" t="s">
        <v>2528</v>
      </c>
      <c r="D347" s="18" t="s">
        <v>555</v>
      </c>
      <c r="E347" s="3">
        <v>29</v>
      </c>
      <c r="F347" s="21">
        <f t="shared" si="10"/>
        <v>8.1400693660941881E-2</v>
      </c>
      <c r="G347" s="6">
        <f t="shared" si="11"/>
        <v>2</v>
      </c>
      <c r="H347" s="6">
        <v>2</v>
      </c>
      <c r="I347" s="6">
        <v>2</v>
      </c>
      <c r="J347" s="18" t="s">
        <v>2529</v>
      </c>
      <c r="K347" s="15"/>
    </row>
    <row r="348" spans="1:11" ht="38.25" x14ac:dyDescent="0.2">
      <c r="A348" s="18" t="s">
        <v>1949</v>
      </c>
      <c r="B348" s="18" t="s">
        <v>2527</v>
      </c>
      <c r="C348" s="18" t="s">
        <v>2528</v>
      </c>
      <c r="D348" s="18" t="s">
        <v>556</v>
      </c>
      <c r="E348" s="3">
        <v>29</v>
      </c>
      <c r="F348" s="21">
        <f t="shared" si="10"/>
        <v>8.1400693660941881E-2</v>
      </c>
      <c r="G348" s="6">
        <f t="shared" si="11"/>
        <v>2</v>
      </c>
      <c r="H348" s="6">
        <v>2</v>
      </c>
      <c r="I348" s="6">
        <v>2</v>
      </c>
      <c r="J348" s="18" t="s">
        <v>2530</v>
      </c>
      <c r="K348" s="15"/>
    </row>
    <row r="349" spans="1:11" ht="38.25" x14ac:dyDescent="0.2">
      <c r="A349" s="18" t="s">
        <v>1949</v>
      </c>
      <c r="B349" s="18" t="s">
        <v>2527</v>
      </c>
      <c r="C349" s="18" t="s">
        <v>2528</v>
      </c>
      <c r="D349" s="18" t="s">
        <v>557</v>
      </c>
      <c r="E349" s="3">
        <v>30</v>
      </c>
      <c r="F349" s="21">
        <f t="shared" si="10"/>
        <v>8.1400693660941881E-2</v>
      </c>
      <c r="G349" s="6">
        <f t="shared" si="11"/>
        <v>2</v>
      </c>
      <c r="H349" s="6">
        <v>2</v>
      </c>
      <c r="I349" s="6">
        <v>2</v>
      </c>
      <c r="J349" s="18" t="s">
        <v>2531</v>
      </c>
      <c r="K349" s="15"/>
    </row>
    <row r="350" spans="1:11" ht="38.25" x14ac:dyDescent="0.2">
      <c r="A350" s="18" t="s">
        <v>1949</v>
      </c>
      <c r="B350" s="18" t="s">
        <v>2527</v>
      </c>
      <c r="C350" s="18" t="s">
        <v>2528</v>
      </c>
      <c r="D350" s="18" t="s">
        <v>1574</v>
      </c>
      <c r="E350" s="3">
        <v>28</v>
      </c>
      <c r="F350" s="21">
        <f t="shared" si="10"/>
        <v>8.1400693660941881E-2</v>
      </c>
      <c r="G350" s="6">
        <f t="shared" si="11"/>
        <v>2</v>
      </c>
      <c r="H350" s="6">
        <v>2</v>
      </c>
      <c r="I350" s="6">
        <v>2</v>
      </c>
      <c r="J350" s="18" t="s">
        <v>2532</v>
      </c>
      <c r="K350" s="15"/>
    </row>
    <row r="351" spans="1:11" ht="38.25" x14ac:dyDescent="0.2">
      <c r="A351" s="18" t="s">
        <v>1949</v>
      </c>
      <c r="B351" s="18" t="s">
        <v>2527</v>
      </c>
      <c r="C351" s="18" t="s">
        <v>2528</v>
      </c>
      <c r="D351" s="18" t="s">
        <v>604</v>
      </c>
      <c r="E351" s="3">
        <v>19</v>
      </c>
      <c r="F351" s="21">
        <f t="shared" si="10"/>
        <v>8.1400693660941881E-2</v>
      </c>
      <c r="G351" s="6">
        <f t="shared" si="11"/>
        <v>2</v>
      </c>
      <c r="H351" s="6">
        <v>2</v>
      </c>
      <c r="I351" s="6">
        <v>2</v>
      </c>
      <c r="J351" s="18" t="s">
        <v>2533</v>
      </c>
      <c r="K351" s="15"/>
    </row>
    <row r="352" spans="1:11" ht="51" x14ac:dyDescent="0.2">
      <c r="A352" s="18" t="s">
        <v>1949</v>
      </c>
      <c r="B352" s="18" t="s">
        <v>2534</v>
      </c>
      <c r="C352" s="18" t="s">
        <v>2535</v>
      </c>
      <c r="D352" s="18" t="s">
        <v>2536</v>
      </c>
      <c r="E352" s="3">
        <v>45</v>
      </c>
      <c r="F352" s="21">
        <f t="shared" si="10"/>
        <v>8.1400693660941881E-2</v>
      </c>
      <c r="G352" s="6">
        <f t="shared" si="11"/>
        <v>4</v>
      </c>
      <c r="H352" s="6">
        <v>4</v>
      </c>
      <c r="I352" s="6">
        <v>4</v>
      </c>
      <c r="J352" s="18" t="s">
        <v>2537</v>
      </c>
      <c r="K352" s="15"/>
    </row>
    <row r="353" spans="1:11" ht="51" x14ac:dyDescent="0.2">
      <c r="A353" s="18" t="s">
        <v>1949</v>
      </c>
      <c r="B353" s="18" t="s">
        <v>2534</v>
      </c>
      <c r="C353" s="18" t="s">
        <v>2535</v>
      </c>
      <c r="D353" s="18" t="s">
        <v>2538</v>
      </c>
      <c r="E353" s="3">
        <v>47</v>
      </c>
      <c r="F353" s="21">
        <f t="shared" si="10"/>
        <v>8.1400693660941881E-2</v>
      </c>
      <c r="G353" s="6">
        <f t="shared" si="11"/>
        <v>4</v>
      </c>
      <c r="H353" s="6">
        <v>4</v>
      </c>
      <c r="I353" s="6">
        <v>4</v>
      </c>
      <c r="J353" s="18" t="s">
        <v>2539</v>
      </c>
      <c r="K353" s="15"/>
    </row>
    <row r="354" spans="1:11" ht="51" x14ac:dyDescent="0.2">
      <c r="A354" s="18" t="s">
        <v>1949</v>
      </c>
      <c r="B354" s="18" t="s">
        <v>2534</v>
      </c>
      <c r="C354" s="18" t="s">
        <v>2535</v>
      </c>
      <c r="D354" s="18" t="s">
        <v>2540</v>
      </c>
      <c r="E354" s="3">
        <v>42</v>
      </c>
      <c r="F354" s="21">
        <f t="shared" si="10"/>
        <v>8.1400693660941881E-2</v>
      </c>
      <c r="G354" s="6">
        <f t="shared" si="11"/>
        <v>3</v>
      </c>
      <c r="H354" s="6">
        <v>3</v>
      </c>
      <c r="I354" s="6">
        <v>3</v>
      </c>
      <c r="J354" s="18" t="s">
        <v>2541</v>
      </c>
      <c r="K354" s="15"/>
    </row>
    <row r="355" spans="1:11" ht="25.5" x14ac:dyDescent="0.2">
      <c r="A355" s="18" t="s">
        <v>1949</v>
      </c>
      <c r="B355" s="18" t="s">
        <v>2542</v>
      </c>
      <c r="C355" s="18" t="s">
        <v>2543</v>
      </c>
      <c r="D355" s="18" t="s">
        <v>630</v>
      </c>
      <c r="E355" s="3">
        <v>96</v>
      </c>
      <c r="F355" s="21">
        <f t="shared" si="10"/>
        <v>8.1400693660941881E-2</v>
      </c>
      <c r="G355" s="6">
        <f t="shared" si="11"/>
        <v>8</v>
      </c>
      <c r="H355" s="6">
        <v>8</v>
      </c>
      <c r="I355" s="6">
        <v>8</v>
      </c>
      <c r="J355" s="18" t="s">
        <v>2544</v>
      </c>
      <c r="K355" s="15"/>
    </row>
    <row r="356" spans="1:11" ht="25.5" x14ac:dyDescent="0.2">
      <c r="A356" s="18" t="s">
        <v>1949</v>
      </c>
      <c r="B356" s="18" t="s">
        <v>2542</v>
      </c>
      <c r="C356" s="18" t="s">
        <v>2543</v>
      </c>
      <c r="D356" s="18" t="s">
        <v>2280</v>
      </c>
      <c r="E356" s="3">
        <v>89</v>
      </c>
      <c r="F356" s="21">
        <f t="shared" si="10"/>
        <v>8.1400693660941881E-2</v>
      </c>
      <c r="G356" s="6">
        <f t="shared" si="11"/>
        <v>7</v>
      </c>
      <c r="H356" s="6">
        <v>7</v>
      </c>
      <c r="I356" s="6">
        <v>7</v>
      </c>
      <c r="J356" s="18" t="s">
        <v>2545</v>
      </c>
      <c r="K356" s="15"/>
    </row>
    <row r="357" spans="1:11" ht="25.5" x14ac:dyDescent="0.2">
      <c r="A357" s="18" t="s">
        <v>1949</v>
      </c>
      <c r="B357" s="18" t="s">
        <v>2542</v>
      </c>
      <c r="C357" s="18" t="s">
        <v>2543</v>
      </c>
      <c r="D357" s="18" t="s">
        <v>2546</v>
      </c>
      <c r="E357" s="3">
        <v>98</v>
      </c>
      <c r="F357" s="21">
        <f t="shared" si="10"/>
        <v>8.1400693660941881E-2</v>
      </c>
      <c r="G357" s="6">
        <f t="shared" si="11"/>
        <v>8</v>
      </c>
      <c r="H357" s="6">
        <v>8</v>
      </c>
      <c r="I357" s="6">
        <v>8</v>
      </c>
      <c r="J357" s="18" t="s">
        <v>2545</v>
      </c>
      <c r="K357" s="15"/>
    </row>
    <row r="358" spans="1:11" ht="25.5" x14ac:dyDescent="0.2">
      <c r="A358" s="18" t="s">
        <v>1949</v>
      </c>
      <c r="B358" s="18" t="s">
        <v>2542</v>
      </c>
      <c r="C358" s="18" t="s">
        <v>2543</v>
      </c>
      <c r="D358" s="18" t="s">
        <v>2547</v>
      </c>
      <c r="E358" s="3">
        <v>99</v>
      </c>
      <c r="F358" s="21">
        <f t="shared" si="10"/>
        <v>8.1400693660941881E-2</v>
      </c>
      <c r="G358" s="6">
        <f t="shared" si="11"/>
        <v>8</v>
      </c>
      <c r="H358" s="6">
        <v>8</v>
      </c>
      <c r="I358" s="6">
        <v>8</v>
      </c>
      <c r="J358" s="18" t="s">
        <v>2544</v>
      </c>
      <c r="K358" s="15"/>
    </row>
    <row r="359" spans="1:11" ht="25.5" x14ac:dyDescent="0.2">
      <c r="A359" s="18" t="s">
        <v>1949</v>
      </c>
      <c r="B359" s="18" t="s">
        <v>2542</v>
      </c>
      <c r="C359" s="18" t="s">
        <v>2543</v>
      </c>
      <c r="D359" s="18" t="s">
        <v>2548</v>
      </c>
      <c r="E359" s="3">
        <v>95</v>
      </c>
      <c r="F359" s="21">
        <f t="shared" si="10"/>
        <v>8.1400693660941881E-2</v>
      </c>
      <c r="G359" s="6">
        <f t="shared" si="11"/>
        <v>8</v>
      </c>
      <c r="H359" s="6">
        <v>8</v>
      </c>
      <c r="I359" s="6">
        <v>8</v>
      </c>
      <c r="J359" s="18" t="s">
        <v>2544</v>
      </c>
      <c r="K359" s="15"/>
    </row>
    <row r="360" spans="1:11" ht="25.5" x14ac:dyDescent="0.2">
      <c r="A360" s="18" t="s">
        <v>1949</v>
      </c>
      <c r="B360" s="18" t="s">
        <v>2542</v>
      </c>
      <c r="C360" s="18" t="s">
        <v>2543</v>
      </c>
      <c r="D360" s="18" t="s">
        <v>2549</v>
      </c>
      <c r="E360" s="3">
        <v>90</v>
      </c>
      <c r="F360" s="21">
        <f t="shared" si="10"/>
        <v>8.1400693660941881E-2</v>
      </c>
      <c r="G360" s="6">
        <f t="shared" si="11"/>
        <v>7</v>
      </c>
      <c r="H360" s="6">
        <v>7</v>
      </c>
      <c r="I360" s="6">
        <v>7</v>
      </c>
      <c r="J360" s="18" t="s">
        <v>2544</v>
      </c>
      <c r="K360" s="15"/>
    </row>
    <row r="361" spans="1:11" ht="51" x14ac:dyDescent="0.2">
      <c r="A361" s="18" t="s">
        <v>1949</v>
      </c>
      <c r="B361" s="18" t="s">
        <v>2550</v>
      </c>
      <c r="C361" s="18" t="s">
        <v>2551</v>
      </c>
      <c r="D361" s="18" t="s">
        <v>2463</v>
      </c>
      <c r="E361" s="3">
        <v>25</v>
      </c>
      <c r="F361" s="21">
        <f t="shared" si="10"/>
        <v>8.1400693660941881E-2</v>
      </c>
      <c r="G361" s="6">
        <f t="shared" si="11"/>
        <v>2</v>
      </c>
      <c r="H361" s="6">
        <v>2</v>
      </c>
      <c r="I361" s="6">
        <v>2</v>
      </c>
      <c r="J361" s="18" t="s">
        <v>2552</v>
      </c>
      <c r="K361" s="15"/>
    </row>
    <row r="362" spans="1:11" ht="51" x14ac:dyDescent="0.2">
      <c r="A362" s="18" t="s">
        <v>1949</v>
      </c>
      <c r="B362" s="18" t="s">
        <v>2550</v>
      </c>
      <c r="C362" s="18" t="s">
        <v>2551</v>
      </c>
      <c r="D362" s="18" t="s">
        <v>2465</v>
      </c>
      <c r="E362" s="3">
        <v>26</v>
      </c>
      <c r="F362" s="21">
        <f t="shared" si="10"/>
        <v>8.1400693660941881E-2</v>
      </c>
      <c r="G362" s="6">
        <f t="shared" si="11"/>
        <v>2</v>
      </c>
      <c r="H362" s="6">
        <v>2</v>
      </c>
      <c r="I362" s="6">
        <v>2</v>
      </c>
      <c r="J362" s="18" t="s">
        <v>2552</v>
      </c>
      <c r="K362" s="15"/>
    </row>
    <row r="363" spans="1:11" ht="38.25" x14ac:dyDescent="0.2">
      <c r="A363" s="18" t="s">
        <v>1949</v>
      </c>
      <c r="B363" s="18" t="s">
        <v>2553</v>
      </c>
      <c r="C363" s="18" t="s">
        <v>2554</v>
      </c>
      <c r="D363" s="18" t="s">
        <v>2555</v>
      </c>
      <c r="E363" s="3">
        <v>63</v>
      </c>
      <c r="F363" s="21">
        <f t="shared" si="10"/>
        <v>8.1400693660941881E-2</v>
      </c>
      <c r="G363" s="6">
        <f t="shared" si="11"/>
        <v>5</v>
      </c>
      <c r="H363" s="6">
        <v>5</v>
      </c>
      <c r="I363" s="6">
        <v>5</v>
      </c>
      <c r="J363" s="18" t="s">
        <v>2556</v>
      </c>
      <c r="K363" s="15"/>
    </row>
    <row r="364" spans="1:11" ht="38.25" x14ac:dyDescent="0.2">
      <c r="A364" s="18" t="s">
        <v>1949</v>
      </c>
      <c r="B364" s="18" t="s">
        <v>2557</v>
      </c>
      <c r="C364" s="18" t="s">
        <v>2558</v>
      </c>
      <c r="D364" s="18" t="s">
        <v>2559</v>
      </c>
      <c r="E364" s="3">
        <v>29</v>
      </c>
      <c r="F364" s="21">
        <f t="shared" si="10"/>
        <v>8.1400693660941881E-2</v>
      </c>
      <c r="G364" s="6">
        <f t="shared" si="11"/>
        <v>2</v>
      </c>
      <c r="H364" s="6">
        <v>2</v>
      </c>
      <c r="I364" s="6">
        <v>2</v>
      </c>
      <c r="J364" s="18" t="s">
        <v>2560</v>
      </c>
      <c r="K364" s="15"/>
    </row>
    <row r="365" spans="1:11" ht="38.25" x14ac:dyDescent="0.2">
      <c r="A365" s="18" t="s">
        <v>1949</v>
      </c>
      <c r="B365" s="18" t="s">
        <v>2557</v>
      </c>
      <c r="C365" s="18" t="s">
        <v>2558</v>
      </c>
      <c r="D365" s="18" t="s">
        <v>2561</v>
      </c>
      <c r="E365" s="3">
        <v>11</v>
      </c>
      <c r="F365" s="21">
        <f t="shared" si="10"/>
        <v>8.1400693660941881E-2</v>
      </c>
      <c r="G365" s="6">
        <f t="shared" si="11"/>
        <v>1</v>
      </c>
      <c r="H365" s="6">
        <v>1</v>
      </c>
      <c r="I365" s="6">
        <v>1</v>
      </c>
      <c r="J365" s="18" t="s">
        <v>2562</v>
      </c>
      <c r="K365" s="15"/>
    </row>
    <row r="366" spans="1:11" ht="38.25" x14ac:dyDescent="0.2">
      <c r="A366" s="18" t="s">
        <v>1949</v>
      </c>
      <c r="B366" s="18" t="s">
        <v>2557</v>
      </c>
      <c r="C366" s="18" t="s">
        <v>2558</v>
      </c>
      <c r="D366" s="18" t="s">
        <v>2563</v>
      </c>
      <c r="E366" s="3">
        <v>7</v>
      </c>
      <c r="F366" s="21">
        <f t="shared" si="10"/>
        <v>8.1400693660941881E-2</v>
      </c>
      <c r="G366" s="6">
        <f t="shared" si="11"/>
        <v>1</v>
      </c>
      <c r="H366" s="6">
        <v>1</v>
      </c>
      <c r="I366" s="6">
        <v>1</v>
      </c>
      <c r="J366" s="18" t="s">
        <v>2564</v>
      </c>
      <c r="K366" s="15"/>
    </row>
    <row r="367" spans="1:11" ht="38.25" x14ac:dyDescent="0.2">
      <c r="A367" s="18" t="s">
        <v>1949</v>
      </c>
      <c r="B367" s="18" t="s">
        <v>2565</v>
      </c>
      <c r="C367" s="18" t="s">
        <v>2566</v>
      </c>
      <c r="D367" s="18" t="s">
        <v>1062</v>
      </c>
      <c r="E367" s="3">
        <v>16</v>
      </c>
      <c r="F367" s="21">
        <f t="shared" si="10"/>
        <v>8.1400693660941881E-2</v>
      </c>
      <c r="G367" s="6">
        <f t="shared" si="11"/>
        <v>1</v>
      </c>
      <c r="H367" s="6">
        <v>1</v>
      </c>
      <c r="I367" s="6">
        <v>1</v>
      </c>
      <c r="J367" s="18" t="s">
        <v>2567</v>
      </c>
      <c r="K367" s="15"/>
    </row>
    <row r="368" spans="1:11" ht="38.25" x14ac:dyDescent="0.2">
      <c r="A368" s="18" t="s">
        <v>1949</v>
      </c>
      <c r="B368" s="18" t="s">
        <v>2565</v>
      </c>
      <c r="C368" s="18" t="s">
        <v>2566</v>
      </c>
      <c r="D368" s="18" t="s">
        <v>1063</v>
      </c>
      <c r="E368" s="3">
        <v>15</v>
      </c>
      <c r="F368" s="21">
        <f t="shared" si="10"/>
        <v>8.1400693660941881E-2</v>
      </c>
      <c r="G368" s="6">
        <f t="shared" si="11"/>
        <v>1</v>
      </c>
      <c r="H368" s="6">
        <v>1</v>
      </c>
      <c r="I368" s="6">
        <v>1</v>
      </c>
      <c r="J368" s="18" t="s">
        <v>2568</v>
      </c>
      <c r="K368" s="15"/>
    </row>
    <row r="369" spans="1:12" ht="38.25" x14ac:dyDescent="0.2">
      <c r="A369" s="18" t="s">
        <v>1949</v>
      </c>
      <c r="B369" s="18" t="s">
        <v>2565</v>
      </c>
      <c r="C369" s="18" t="s">
        <v>2566</v>
      </c>
      <c r="D369" s="18" t="s">
        <v>519</v>
      </c>
      <c r="E369" s="3">
        <v>16</v>
      </c>
      <c r="F369" s="21">
        <f t="shared" si="10"/>
        <v>8.1400693660941881E-2</v>
      </c>
      <c r="G369" s="6">
        <f t="shared" si="11"/>
        <v>1</v>
      </c>
      <c r="H369" s="6">
        <v>1</v>
      </c>
      <c r="I369" s="6">
        <v>1</v>
      </c>
      <c r="J369" s="18" t="s">
        <v>2569</v>
      </c>
      <c r="K369" s="15"/>
    </row>
    <row r="370" spans="1:12" ht="38.25" x14ac:dyDescent="0.2">
      <c r="A370" s="18" t="s">
        <v>1949</v>
      </c>
      <c r="B370" s="18" t="s">
        <v>2565</v>
      </c>
      <c r="C370" s="18" t="s">
        <v>2566</v>
      </c>
      <c r="D370" s="18" t="s">
        <v>520</v>
      </c>
      <c r="E370" s="3">
        <v>14</v>
      </c>
      <c r="F370" s="21">
        <f t="shared" si="10"/>
        <v>8.1400693660941881E-2</v>
      </c>
      <c r="G370" s="6">
        <f t="shared" si="11"/>
        <v>1</v>
      </c>
      <c r="H370" s="6">
        <v>1</v>
      </c>
      <c r="I370" s="6">
        <v>1</v>
      </c>
      <c r="J370" s="18" t="s">
        <v>2569</v>
      </c>
      <c r="K370" s="15"/>
    </row>
    <row r="371" spans="1:12" ht="38.25" x14ac:dyDescent="0.2">
      <c r="A371" s="18" t="s">
        <v>1949</v>
      </c>
      <c r="B371" s="18" t="s">
        <v>2570</v>
      </c>
      <c r="C371" s="18" t="s">
        <v>2571</v>
      </c>
      <c r="D371" s="18" t="s">
        <v>1062</v>
      </c>
      <c r="E371" s="3">
        <v>19</v>
      </c>
      <c r="F371" s="21">
        <f t="shared" si="10"/>
        <v>8.1400693660941881E-2</v>
      </c>
      <c r="G371" s="6">
        <f t="shared" si="11"/>
        <v>2</v>
      </c>
      <c r="H371" s="6">
        <v>2</v>
      </c>
      <c r="I371" s="6">
        <v>2</v>
      </c>
      <c r="J371" s="18" t="s">
        <v>2572</v>
      </c>
      <c r="K371" s="15"/>
    </row>
    <row r="372" spans="1:12" ht="38.25" x14ac:dyDescent="0.2">
      <c r="A372" s="18" t="s">
        <v>1949</v>
      </c>
      <c r="B372" s="18" t="s">
        <v>2570</v>
      </c>
      <c r="C372" s="18" t="s">
        <v>2571</v>
      </c>
      <c r="D372" s="18" t="s">
        <v>1063</v>
      </c>
      <c r="E372" s="3">
        <v>24</v>
      </c>
      <c r="F372" s="21">
        <f t="shared" si="10"/>
        <v>8.1400693660941881E-2</v>
      </c>
      <c r="G372" s="6">
        <f t="shared" si="11"/>
        <v>2</v>
      </c>
      <c r="H372" s="6">
        <v>2</v>
      </c>
      <c r="I372" s="6">
        <v>2</v>
      </c>
      <c r="J372" s="18" t="s">
        <v>2572</v>
      </c>
      <c r="K372" s="15"/>
    </row>
    <row r="373" spans="1:12" ht="38.25" x14ac:dyDescent="0.2">
      <c r="A373" s="18" t="s">
        <v>1949</v>
      </c>
      <c r="B373" s="18" t="s">
        <v>2570</v>
      </c>
      <c r="C373" s="18" t="s">
        <v>2571</v>
      </c>
      <c r="D373" s="18" t="s">
        <v>519</v>
      </c>
      <c r="E373" s="3">
        <v>21</v>
      </c>
      <c r="F373" s="21">
        <f t="shared" si="10"/>
        <v>8.1400693660941881E-2</v>
      </c>
      <c r="G373" s="6">
        <f t="shared" si="11"/>
        <v>2</v>
      </c>
      <c r="H373" s="6">
        <v>2</v>
      </c>
      <c r="I373" s="6">
        <v>2</v>
      </c>
      <c r="J373" s="18" t="s">
        <v>2573</v>
      </c>
      <c r="K373" s="15"/>
    </row>
    <row r="374" spans="1:12" ht="38.25" x14ac:dyDescent="0.2">
      <c r="A374" s="18" t="s">
        <v>1949</v>
      </c>
      <c r="B374" s="18" t="s">
        <v>2570</v>
      </c>
      <c r="C374" s="18" t="s">
        <v>2571</v>
      </c>
      <c r="D374" s="18" t="s">
        <v>520</v>
      </c>
      <c r="E374" s="3">
        <v>22</v>
      </c>
      <c r="F374" s="21">
        <f t="shared" si="10"/>
        <v>8.1400693660941881E-2</v>
      </c>
      <c r="G374" s="6">
        <f t="shared" si="11"/>
        <v>2</v>
      </c>
      <c r="H374" s="6">
        <v>2</v>
      </c>
      <c r="I374" s="6">
        <v>2</v>
      </c>
      <c r="J374" s="18" t="s">
        <v>2573</v>
      </c>
      <c r="K374" s="15"/>
    </row>
    <row r="375" spans="1:12" ht="51" x14ac:dyDescent="0.2">
      <c r="A375" s="18" t="s">
        <v>1949</v>
      </c>
      <c r="B375" s="18" t="s">
        <v>2574</v>
      </c>
      <c r="C375" s="18" t="s">
        <v>2575</v>
      </c>
      <c r="D375" s="18" t="s">
        <v>2576</v>
      </c>
      <c r="E375" s="3">
        <v>27</v>
      </c>
      <c r="F375" s="21">
        <f t="shared" si="10"/>
        <v>8.1400693660941881E-2</v>
      </c>
      <c r="G375" s="6">
        <f t="shared" si="11"/>
        <v>2</v>
      </c>
      <c r="H375" s="6">
        <v>2</v>
      </c>
      <c r="I375" s="6">
        <v>2</v>
      </c>
      <c r="J375" s="18" t="s">
        <v>2577</v>
      </c>
      <c r="K375" s="15"/>
    </row>
    <row r="376" spans="1:12" ht="51" x14ac:dyDescent="0.2">
      <c r="A376" s="18" t="s">
        <v>1949</v>
      </c>
      <c r="B376" s="18" t="s">
        <v>2574</v>
      </c>
      <c r="C376" s="18" t="s">
        <v>2575</v>
      </c>
      <c r="D376" s="18" t="s">
        <v>2578</v>
      </c>
      <c r="E376" s="3">
        <v>21</v>
      </c>
      <c r="F376" s="21">
        <f t="shared" si="10"/>
        <v>8.1400693660941881E-2</v>
      </c>
      <c r="G376" s="6">
        <f t="shared" si="11"/>
        <v>2</v>
      </c>
      <c r="H376" s="6">
        <v>2</v>
      </c>
      <c r="I376" s="6">
        <v>2</v>
      </c>
      <c r="J376" s="18" t="s">
        <v>2579</v>
      </c>
      <c r="K376" s="15"/>
    </row>
    <row r="377" spans="1:12" ht="51" x14ac:dyDescent="0.2">
      <c r="A377" s="18" t="s">
        <v>1949</v>
      </c>
      <c r="B377" s="18" t="s">
        <v>2580</v>
      </c>
      <c r="C377" s="18" t="s">
        <v>2581</v>
      </c>
      <c r="D377" s="18" t="s">
        <v>2582</v>
      </c>
      <c r="E377" s="3">
        <v>9</v>
      </c>
      <c r="F377" s="21">
        <f t="shared" si="10"/>
        <v>8.1400693660941881E-2</v>
      </c>
      <c r="G377" s="6">
        <f t="shared" si="11"/>
        <v>1</v>
      </c>
      <c r="H377" s="6">
        <v>1</v>
      </c>
      <c r="I377" s="6">
        <v>1</v>
      </c>
      <c r="J377" s="18" t="s">
        <v>2583</v>
      </c>
      <c r="K377" s="15"/>
    </row>
    <row r="378" spans="1:12" ht="51" x14ac:dyDescent="0.2">
      <c r="A378" s="18" t="s">
        <v>1949</v>
      </c>
      <c r="B378" s="18" t="s">
        <v>2580</v>
      </c>
      <c r="C378" s="18" t="s">
        <v>2581</v>
      </c>
      <c r="D378" s="18" t="s">
        <v>2584</v>
      </c>
      <c r="E378" s="3">
        <v>11</v>
      </c>
      <c r="F378" s="21">
        <f t="shared" si="10"/>
        <v>8.1400693660941881E-2</v>
      </c>
      <c r="G378" s="6">
        <f t="shared" si="11"/>
        <v>1</v>
      </c>
      <c r="H378" s="6">
        <v>1</v>
      </c>
      <c r="I378" s="6">
        <v>1</v>
      </c>
      <c r="J378" s="18" t="s">
        <v>2583</v>
      </c>
      <c r="K378" s="15"/>
    </row>
    <row r="379" spans="1:12" ht="38.25" x14ac:dyDescent="0.2">
      <c r="A379" s="18" t="s">
        <v>1949</v>
      </c>
      <c r="B379" s="18" t="s">
        <v>2585</v>
      </c>
      <c r="C379" s="18" t="s">
        <v>2586</v>
      </c>
      <c r="D379" s="18" t="s">
        <v>2587</v>
      </c>
      <c r="E379" s="3">
        <v>676</v>
      </c>
      <c r="F379" s="21">
        <f t="shared" si="10"/>
        <v>8.1400693660941881E-2</v>
      </c>
      <c r="G379" s="6">
        <f t="shared" si="11"/>
        <v>55</v>
      </c>
      <c r="H379" s="6">
        <v>55</v>
      </c>
      <c r="I379" s="6">
        <v>55</v>
      </c>
      <c r="J379" s="18" t="s">
        <v>2588</v>
      </c>
      <c r="K379" s="15"/>
    </row>
    <row r="380" spans="1:12" ht="25.5" x14ac:dyDescent="0.2">
      <c r="A380" s="18" t="s">
        <v>1949</v>
      </c>
      <c r="B380" s="18" t="s">
        <v>2589</v>
      </c>
      <c r="C380" s="18" t="s">
        <v>2590</v>
      </c>
      <c r="D380" s="18" t="s">
        <v>18</v>
      </c>
      <c r="E380" s="3">
        <v>4</v>
      </c>
      <c r="F380" s="21">
        <f t="shared" si="10"/>
        <v>8.1400693660941881E-2</v>
      </c>
      <c r="G380" s="6">
        <f t="shared" si="11"/>
        <v>0</v>
      </c>
      <c r="H380" s="6">
        <v>0</v>
      </c>
      <c r="I380" s="6">
        <v>0</v>
      </c>
      <c r="J380" s="18" t="s">
        <v>2591</v>
      </c>
      <c r="K380" s="15"/>
    </row>
    <row r="381" spans="1:12" ht="25.5" x14ac:dyDescent="0.2">
      <c r="A381" s="18" t="s">
        <v>1949</v>
      </c>
      <c r="B381" s="18" t="s">
        <v>2589</v>
      </c>
      <c r="C381" s="18" t="s">
        <v>2590</v>
      </c>
      <c r="D381" s="18" t="s">
        <v>15</v>
      </c>
      <c r="E381" s="3">
        <v>2</v>
      </c>
      <c r="F381" s="21">
        <f t="shared" si="10"/>
        <v>8.1400693660941881E-2</v>
      </c>
      <c r="G381" s="6">
        <f t="shared" si="11"/>
        <v>0</v>
      </c>
      <c r="H381" s="6">
        <v>0</v>
      </c>
      <c r="I381" s="6">
        <v>0</v>
      </c>
      <c r="J381" s="18" t="s">
        <v>1989</v>
      </c>
      <c r="K381" s="15"/>
    </row>
    <row r="382" spans="1:12" ht="25.5" x14ac:dyDescent="0.2">
      <c r="A382" s="18" t="s">
        <v>1949</v>
      </c>
      <c r="B382" s="18" t="s">
        <v>2589</v>
      </c>
      <c r="C382" s="18" t="s">
        <v>2590</v>
      </c>
      <c r="D382" s="18" t="s">
        <v>16</v>
      </c>
      <c r="E382" s="3">
        <v>1</v>
      </c>
      <c r="F382" s="21">
        <f t="shared" si="10"/>
        <v>8.1400693660941881E-2</v>
      </c>
      <c r="G382" s="6">
        <f t="shared" si="11"/>
        <v>0</v>
      </c>
      <c r="H382" s="6">
        <v>0</v>
      </c>
      <c r="I382" s="6">
        <v>0</v>
      </c>
      <c r="J382" s="18" t="s">
        <v>2592</v>
      </c>
      <c r="K382" s="15"/>
    </row>
    <row r="383" spans="1:12" ht="25.5" x14ac:dyDescent="0.2">
      <c r="A383" s="18" t="s">
        <v>1949</v>
      </c>
      <c r="B383" s="18" t="s">
        <v>2589</v>
      </c>
      <c r="C383" s="18" t="s">
        <v>2590</v>
      </c>
      <c r="D383" s="18" t="s">
        <v>23</v>
      </c>
      <c r="E383" s="3">
        <v>2</v>
      </c>
      <c r="F383" s="21">
        <f t="shared" si="10"/>
        <v>8.1400693660941881E-2</v>
      </c>
      <c r="G383" s="6">
        <f t="shared" si="11"/>
        <v>0</v>
      </c>
      <c r="H383" s="6">
        <v>0</v>
      </c>
      <c r="I383" s="6">
        <v>0</v>
      </c>
      <c r="J383" s="18" t="s">
        <v>2593</v>
      </c>
      <c r="K383" s="15"/>
    </row>
    <row r="384" spans="1:12" ht="25.5" x14ac:dyDescent="0.2">
      <c r="A384" s="18" t="s">
        <v>1949</v>
      </c>
      <c r="B384" s="18" t="s">
        <v>2594</v>
      </c>
      <c r="C384" s="18" t="s">
        <v>2595</v>
      </c>
      <c r="D384" s="18" t="s">
        <v>2596</v>
      </c>
      <c r="E384" s="3">
        <v>25</v>
      </c>
      <c r="F384" s="21">
        <f t="shared" si="10"/>
        <v>8.1400693660941881E-2</v>
      </c>
      <c r="G384" s="6">
        <f t="shared" si="11"/>
        <v>2</v>
      </c>
      <c r="H384" s="6">
        <v>2</v>
      </c>
      <c r="I384" s="6">
        <v>2</v>
      </c>
      <c r="J384" s="18" t="s">
        <v>2597</v>
      </c>
      <c r="K384" s="15"/>
      <c r="L384" s="15"/>
    </row>
    <row r="385" spans="1:12" ht="25.5" x14ac:dyDescent="0.2">
      <c r="A385" s="18" t="s">
        <v>1949</v>
      </c>
      <c r="B385" s="18" t="s">
        <v>2594</v>
      </c>
      <c r="C385" s="18" t="s">
        <v>2595</v>
      </c>
      <c r="D385" s="18" t="s">
        <v>2598</v>
      </c>
      <c r="E385" s="3">
        <v>22</v>
      </c>
      <c r="F385" s="21">
        <f t="shared" si="10"/>
        <v>8.1400693660941881E-2</v>
      </c>
      <c r="G385" s="6">
        <f t="shared" si="11"/>
        <v>2</v>
      </c>
      <c r="H385" s="6">
        <v>2</v>
      </c>
      <c r="I385" s="6">
        <v>2</v>
      </c>
      <c r="J385" s="18" t="s">
        <v>2599</v>
      </c>
      <c r="K385" s="15"/>
      <c r="L385" s="15"/>
    </row>
    <row r="386" spans="1:12" ht="51" x14ac:dyDescent="0.2">
      <c r="A386" s="18" t="s">
        <v>1949</v>
      </c>
      <c r="B386" s="18" t="s">
        <v>2600</v>
      </c>
      <c r="C386" s="18" t="s">
        <v>2601</v>
      </c>
      <c r="D386" s="18" t="s">
        <v>555</v>
      </c>
      <c r="E386" s="3">
        <v>24</v>
      </c>
      <c r="F386" s="21">
        <f t="shared" si="10"/>
        <v>8.1400693660941881E-2</v>
      </c>
      <c r="G386" s="6">
        <f t="shared" si="11"/>
        <v>2</v>
      </c>
      <c r="H386" s="6">
        <v>2</v>
      </c>
      <c r="I386" s="6">
        <v>2</v>
      </c>
      <c r="J386" s="18" t="s">
        <v>2602</v>
      </c>
      <c r="K386" s="15"/>
      <c r="L386" s="15"/>
    </row>
    <row r="387" spans="1:12" ht="51" x14ac:dyDescent="0.2">
      <c r="A387" s="18" t="s">
        <v>1949</v>
      </c>
      <c r="B387" s="18" t="s">
        <v>2600</v>
      </c>
      <c r="C387" s="18" t="s">
        <v>2601</v>
      </c>
      <c r="D387" s="18" t="s">
        <v>556</v>
      </c>
      <c r="E387" s="3">
        <v>21</v>
      </c>
      <c r="F387" s="21">
        <f t="shared" si="10"/>
        <v>8.1400693660941881E-2</v>
      </c>
      <c r="G387" s="6">
        <f t="shared" si="11"/>
        <v>2</v>
      </c>
      <c r="H387" s="6">
        <v>2</v>
      </c>
      <c r="I387" s="6">
        <v>2</v>
      </c>
      <c r="J387" s="18" t="s">
        <v>2603</v>
      </c>
      <c r="K387" s="15"/>
      <c r="L387" s="15"/>
    </row>
    <row r="388" spans="1:12" ht="51" x14ac:dyDescent="0.2">
      <c r="A388" s="18" t="s">
        <v>1949</v>
      </c>
      <c r="B388" s="18" t="s">
        <v>2604</v>
      </c>
      <c r="C388" s="18" t="s">
        <v>2605</v>
      </c>
      <c r="D388" s="18" t="s">
        <v>555</v>
      </c>
      <c r="E388" s="3">
        <v>13</v>
      </c>
      <c r="F388" s="21">
        <f t="shared" si="10"/>
        <v>8.1400693660941881E-2</v>
      </c>
      <c r="G388" s="6">
        <f t="shared" si="11"/>
        <v>1</v>
      </c>
      <c r="H388" s="6">
        <v>1</v>
      </c>
      <c r="I388" s="6">
        <v>1</v>
      </c>
      <c r="J388" s="18" t="s">
        <v>2606</v>
      </c>
      <c r="K388" s="15"/>
      <c r="L388" s="15"/>
    </row>
    <row r="389" spans="1:12" ht="51" x14ac:dyDescent="0.2">
      <c r="A389" s="18" t="s">
        <v>1949</v>
      </c>
      <c r="B389" s="18" t="s">
        <v>2604</v>
      </c>
      <c r="C389" s="18" t="s">
        <v>2605</v>
      </c>
      <c r="D389" s="18" t="s">
        <v>556</v>
      </c>
      <c r="E389" s="3">
        <v>13</v>
      </c>
      <c r="F389" s="21">
        <f t="shared" si="10"/>
        <v>8.1400693660941881E-2</v>
      </c>
      <c r="G389" s="6">
        <f t="shared" si="11"/>
        <v>1</v>
      </c>
      <c r="H389" s="6">
        <v>1</v>
      </c>
      <c r="I389" s="6">
        <v>1</v>
      </c>
      <c r="J389" s="18" t="s">
        <v>2607</v>
      </c>
      <c r="K389" s="15"/>
      <c r="L389" s="15"/>
    </row>
    <row r="390" spans="1:12" x14ac:dyDescent="0.2">
      <c r="A390" s="18" t="s">
        <v>1</v>
      </c>
      <c r="B390" s="18" t="s">
        <v>1</v>
      </c>
      <c r="C390" s="18" t="s">
        <v>1</v>
      </c>
      <c r="D390" s="18" t="s">
        <v>1</v>
      </c>
      <c r="E390" s="18" t="s">
        <v>1</v>
      </c>
      <c r="F390" s="18" t="s">
        <v>1</v>
      </c>
      <c r="G390" s="18" t="s">
        <v>1</v>
      </c>
      <c r="H390" s="6" t="s">
        <v>1</v>
      </c>
      <c r="I390" s="6" t="s">
        <v>1</v>
      </c>
      <c r="J390" s="6" t="s">
        <v>1</v>
      </c>
      <c r="K390" s="18" t="s">
        <v>1</v>
      </c>
      <c r="L390" s="15"/>
    </row>
    <row r="391" spans="1:12" x14ac:dyDescent="0.2">
      <c r="A391" s="18" t="s">
        <v>1</v>
      </c>
      <c r="B391" s="19" t="s">
        <v>138</v>
      </c>
      <c r="C391" s="18" t="s">
        <v>1</v>
      </c>
      <c r="D391" s="18" t="s">
        <v>1</v>
      </c>
      <c r="E391" s="18">
        <v>47862</v>
      </c>
      <c r="F391" s="18" t="s">
        <v>1</v>
      </c>
      <c r="G391" s="6">
        <v>3894</v>
      </c>
      <c r="H391" s="6">
        <v>3896</v>
      </c>
      <c r="I391" s="6">
        <v>3896</v>
      </c>
      <c r="J391" s="15"/>
      <c r="K391" s="18" t="s">
        <v>1</v>
      </c>
      <c r="L391" s="15"/>
    </row>
    <row r="392" spans="1:12" x14ac:dyDescent="0.2">
      <c r="A392" s="15" t="s">
        <v>1</v>
      </c>
      <c r="B392" s="15"/>
      <c r="C392" s="15"/>
      <c r="D392" s="15"/>
      <c r="E392" s="15"/>
      <c r="F392" s="15"/>
      <c r="G392" s="15"/>
      <c r="H392" s="15"/>
      <c r="I392" s="15"/>
      <c r="J392" s="15"/>
      <c r="K392" s="15"/>
      <c r="L392" s="15"/>
    </row>
    <row r="393" spans="1:12" ht="12.6" customHeight="1" x14ac:dyDescent="0.2">
      <c r="A393" s="32" t="s">
        <v>139</v>
      </c>
      <c r="B393" s="31" t="s">
        <v>1</v>
      </c>
      <c r="C393" s="31" t="s">
        <v>1</v>
      </c>
      <c r="D393" s="31" t="s">
        <v>1</v>
      </c>
      <c r="E393" s="31" t="s">
        <v>1</v>
      </c>
      <c r="F393" s="31" t="s">
        <v>1</v>
      </c>
      <c r="G393" s="31" t="s">
        <v>1</v>
      </c>
      <c r="H393" s="31" t="s">
        <v>1</v>
      </c>
      <c r="I393" s="31" t="s">
        <v>1</v>
      </c>
      <c r="J393" s="31" t="s">
        <v>1</v>
      </c>
      <c r="K393" s="15" t="s">
        <v>1</v>
      </c>
      <c r="L393" s="15"/>
    </row>
    <row r="394" spans="1:12" x14ac:dyDescent="0.2">
      <c r="A394" s="31" t="s">
        <v>1</v>
      </c>
      <c r="B394" s="31" t="s">
        <v>1</v>
      </c>
      <c r="C394" s="31" t="s">
        <v>1</v>
      </c>
      <c r="D394" s="31" t="s">
        <v>1</v>
      </c>
      <c r="E394" s="31" t="s">
        <v>1</v>
      </c>
      <c r="F394" s="31" t="s">
        <v>1</v>
      </c>
      <c r="G394" s="31" t="s">
        <v>1</v>
      </c>
      <c r="H394" s="31" t="s">
        <v>1</v>
      </c>
      <c r="I394" s="31" t="s">
        <v>1</v>
      </c>
      <c r="J394" s="31" t="s">
        <v>1</v>
      </c>
      <c r="K394" s="15" t="s">
        <v>1</v>
      </c>
      <c r="L394" s="15"/>
    </row>
    <row r="395" spans="1:12" x14ac:dyDescent="0.2">
      <c r="A395" s="31" t="s">
        <v>1</v>
      </c>
      <c r="B395" s="31" t="s">
        <v>1</v>
      </c>
      <c r="C395" s="31" t="s">
        <v>1</v>
      </c>
      <c r="D395" s="31" t="s">
        <v>1</v>
      </c>
      <c r="E395" s="31" t="s">
        <v>1</v>
      </c>
      <c r="F395" s="31" t="s">
        <v>1</v>
      </c>
      <c r="G395" s="31" t="s">
        <v>1</v>
      </c>
      <c r="H395" s="31" t="s">
        <v>1</v>
      </c>
      <c r="I395" s="31" t="s">
        <v>1</v>
      </c>
      <c r="J395" s="31" t="s">
        <v>1</v>
      </c>
      <c r="K395" s="15"/>
      <c r="L395" s="15"/>
    </row>
    <row r="396" spans="1:12" x14ac:dyDescent="0.2">
      <c r="A396" s="15" t="s">
        <v>1</v>
      </c>
      <c r="B396" s="15"/>
      <c r="C396" s="15"/>
      <c r="D396" s="15"/>
      <c r="E396" s="15"/>
      <c r="F396" s="15"/>
      <c r="G396" s="15"/>
      <c r="H396" s="15"/>
      <c r="I396" s="15"/>
      <c r="J396" s="15"/>
      <c r="K396" s="15"/>
      <c r="L396" s="15"/>
    </row>
    <row r="397" spans="1:12" ht="12.6" customHeight="1" x14ac:dyDescent="0.2">
      <c r="A397" s="30" t="s">
        <v>140</v>
      </c>
      <c r="B397" s="31" t="s">
        <v>1</v>
      </c>
      <c r="C397" s="31" t="s">
        <v>1</v>
      </c>
      <c r="D397" s="31" t="s">
        <v>1</v>
      </c>
      <c r="E397" s="31" t="s">
        <v>1</v>
      </c>
      <c r="F397" s="31" t="s">
        <v>1</v>
      </c>
      <c r="G397" s="31" t="s">
        <v>1</v>
      </c>
      <c r="H397" s="31" t="s">
        <v>1</v>
      </c>
      <c r="I397" s="31" t="s">
        <v>1</v>
      </c>
      <c r="J397" s="31" t="s">
        <v>1</v>
      </c>
      <c r="K397" s="15" t="s">
        <v>1</v>
      </c>
      <c r="L397" s="15"/>
    </row>
    <row r="398" spans="1:12" x14ac:dyDescent="0.2">
      <c r="A398" s="31" t="s">
        <v>1</v>
      </c>
      <c r="B398" s="31" t="s">
        <v>1</v>
      </c>
      <c r="C398" s="31" t="s">
        <v>1</v>
      </c>
      <c r="D398" s="31" t="s">
        <v>1</v>
      </c>
      <c r="E398" s="31" t="s">
        <v>1</v>
      </c>
      <c r="F398" s="31" t="s">
        <v>1</v>
      </c>
      <c r="G398" s="31" t="s">
        <v>1</v>
      </c>
      <c r="H398" s="31" t="s">
        <v>1</v>
      </c>
      <c r="I398" s="31" t="s">
        <v>1</v>
      </c>
      <c r="J398" s="31" t="s">
        <v>1</v>
      </c>
      <c r="K398" s="15" t="s">
        <v>1</v>
      </c>
      <c r="L398" s="15"/>
    </row>
    <row r="399" spans="1:12" x14ac:dyDescent="0.2">
      <c r="A399" s="31" t="s">
        <v>1</v>
      </c>
      <c r="B399" s="31" t="s">
        <v>1</v>
      </c>
      <c r="C399" s="31" t="s">
        <v>1</v>
      </c>
      <c r="D399" s="31" t="s">
        <v>1</v>
      </c>
      <c r="E399" s="31" t="s">
        <v>1</v>
      </c>
      <c r="F399" s="31" t="s">
        <v>1</v>
      </c>
      <c r="G399" s="31" t="s">
        <v>1</v>
      </c>
      <c r="H399" s="31" t="s">
        <v>1</v>
      </c>
      <c r="I399" s="31" t="s">
        <v>1</v>
      </c>
      <c r="J399" s="31" t="s">
        <v>1</v>
      </c>
      <c r="K399" s="15"/>
      <c r="L399" s="15"/>
    </row>
    <row r="400" spans="1:12" x14ac:dyDescent="0.2">
      <c r="A400" s="31" t="s">
        <v>1</v>
      </c>
      <c r="B400" s="31" t="s">
        <v>1</v>
      </c>
      <c r="C400" s="31" t="s">
        <v>1</v>
      </c>
      <c r="D400" s="31" t="s">
        <v>1</v>
      </c>
      <c r="E400" s="31" t="s">
        <v>1</v>
      </c>
      <c r="F400" s="31" t="s">
        <v>1</v>
      </c>
      <c r="G400" s="31" t="s">
        <v>1</v>
      </c>
      <c r="H400" s="31" t="s">
        <v>1</v>
      </c>
      <c r="I400" s="31" t="s">
        <v>1</v>
      </c>
      <c r="J400" s="31" t="s">
        <v>1</v>
      </c>
      <c r="K400" s="15"/>
    </row>
    <row r="401" spans="1:11" x14ac:dyDescent="0.2">
      <c r="A401" s="15" t="s">
        <v>1</v>
      </c>
      <c r="B401" s="15"/>
      <c r="C401" s="15"/>
      <c r="D401" s="15"/>
      <c r="E401" s="15"/>
      <c r="F401" s="15"/>
      <c r="G401" s="15"/>
      <c r="H401" s="15"/>
      <c r="I401" s="15"/>
      <c r="J401" s="15"/>
      <c r="K401" s="15"/>
    </row>
    <row r="402" spans="1:11" ht="12.6" customHeight="1" x14ac:dyDescent="0.2">
      <c r="A402" s="33" t="s">
        <v>141</v>
      </c>
      <c r="B402" s="33"/>
      <c r="C402" s="33"/>
      <c r="D402" s="33"/>
      <c r="E402" s="33"/>
      <c r="F402" s="33"/>
      <c r="G402" s="33"/>
      <c r="H402" s="33"/>
      <c r="I402" s="33"/>
      <c r="J402" s="33"/>
      <c r="K402" s="15" t="s">
        <v>1</v>
      </c>
    </row>
    <row r="403" spans="1:11" x14ac:dyDescent="0.2">
      <c r="A403" s="33"/>
      <c r="B403" s="33"/>
      <c r="C403" s="33"/>
      <c r="D403" s="33"/>
      <c r="E403" s="33"/>
      <c r="F403" s="33"/>
      <c r="G403" s="33"/>
      <c r="H403" s="33"/>
      <c r="I403" s="33"/>
      <c r="J403" s="33"/>
      <c r="K403" s="15" t="s">
        <v>1</v>
      </c>
    </row>
    <row r="404" spans="1:11" x14ac:dyDescent="0.2">
      <c r="A404" s="16" t="s">
        <v>1</v>
      </c>
      <c r="B404" s="16" t="s">
        <v>1</v>
      </c>
      <c r="C404" s="16" t="s">
        <v>1</v>
      </c>
      <c r="D404" s="16" t="s">
        <v>1</v>
      </c>
      <c r="E404" s="16" t="s">
        <v>1</v>
      </c>
      <c r="F404" s="16" t="s">
        <v>1</v>
      </c>
      <c r="G404" s="16" t="s">
        <v>1</v>
      </c>
      <c r="H404" s="16" t="s">
        <v>1</v>
      </c>
      <c r="I404" s="16" t="s">
        <v>1</v>
      </c>
      <c r="J404" s="16" t="s">
        <v>1</v>
      </c>
      <c r="K404" s="15"/>
    </row>
    <row r="405" spans="1:11" ht="12.6" customHeight="1" x14ac:dyDescent="0.2">
      <c r="A405" s="30" t="s">
        <v>142</v>
      </c>
      <c r="B405" s="31" t="s">
        <v>1</v>
      </c>
      <c r="C405" s="31" t="s">
        <v>1</v>
      </c>
      <c r="D405" s="31" t="s">
        <v>1</v>
      </c>
      <c r="E405" s="31" t="s">
        <v>1</v>
      </c>
      <c r="F405" s="31" t="s">
        <v>1</v>
      </c>
      <c r="G405" s="31" t="s">
        <v>1</v>
      </c>
      <c r="H405" s="31" t="s">
        <v>1</v>
      </c>
      <c r="I405" s="31" t="s">
        <v>1</v>
      </c>
      <c r="J405" s="31" t="s">
        <v>1</v>
      </c>
      <c r="K405" s="15" t="s">
        <v>1</v>
      </c>
    </row>
    <row r="406" spans="1:11" x14ac:dyDescent="0.2">
      <c r="A406" s="31" t="s">
        <v>1</v>
      </c>
      <c r="B406" s="31" t="s">
        <v>1</v>
      </c>
      <c r="C406" s="31" t="s">
        <v>1</v>
      </c>
      <c r="D406" s="31" t="s">
        <v>1</v>
      </c>
      <c r="E406" s="31" t="s">
        <v>1</v>
      </c>
      <c r="F406" s="31" t="s">
        <v>1</v>
      </c>
      <c r="G406" s="31" t="s">
        <v>1</v>
      </c>
      <c r="H406" s="31" t="s">
        <v>1</v>
      </c>
      <c r="I406" s="31" t="s">
        <v>1</v>
      </c>
      <c r="J406" s="31" t="s">
        <v>1</v>
      </c>
      <c r="K406" s="15" t="s">
        <v>1</v>
      </c>
    </row>
    <row r="407" spans="1:11" x14ac:dyDescent="0.2">
      <c r="A407" s="31" t="s">
        <v>1</v>
      </c>
      <c r="B407" s="31" t="s">
        <v>1</v>
      </c>
      <c r="C407" s="31" t="s">
        <v>1</v>
      </c>
      <c r="D407" s="31" t="s">
        <v>1</v>
      </c>
      <c r="E407" s="31" t="s">
        <v>1</v>
      </c>
      <c r="F407" s="31" t="s">
        <v>1</v>
      </c>
      <c r="G407" s="31" t="s">
        <v>1</v>
      </c>
      <c r="H407" s="31" t="s">
        <v>1</v>
      </c>
      <c r="I407" s="31" t="s">
        <v>1</v>
      </c>
      <c r="J407" s="31" t="s">
        <v>1</v>
      </c>
      <c r="K407" s="15"/>
    </row>
    <row r="408" spans="1:11" x14ac:dyDescent="0.2">
      <c r="A408" s="31" t="s">
        <v>1</v>
      </c>
      <c r="B408" s="31" t="s">
        <v>1</v>
      </c>
      <c r="C408" s="31" t="s">
        <v>1</v>
      </c>
      <c r="D408" s="31" t="s">
        <v>1</v>
      </c>
      <c r="E408" s="31" t="s">
        <v>1</v>
      </c>
      <c r="F408" s="31" t="s">
        <v>1</v>
      </c>
      <c r="G408" s="31" t="s">
        <v>1</v>
      </c>
      <c r="H408" s="31" t="s">
        <v>1</v>
      </c>
      <c r="I408" s="31" t="s">
        <v>1</v>
      </c>
      <c r="J408" s="31" t="s">
        <v>1</v>
      </c>
      <c r="K408" s="15"/>
    </row>
    <row r="409" spans="1:11" x14ac:dyDescent="0.2">
      <c r="A409" s="15" t="s">
        <v>1</v>
      </c>
      <c r="B409" s="15"/>
      <c r="C409" s="15"/>
      <c r="D409" s="15"/>
      <c r="E409" s="15"/>
      <c r="F409" s="15"/>
      <c r="G409" s="15"/>
      <c r="H409" s="15"/>
      <c r="I409" s="15"/>
      <c r="J409" s="15"/>
      <c r="K409" s="15"/>
    </row>
  </sheetData>
  <mergeCells count="12">
    <mergeCell ref="A1:K1"/>
    <mergeCell ref="A393:J395"/>
    <mergeCell ref="A397:J400"/>
    <mergeCell ref="A402:J403"/>
    <mergeCell ref="A405:J408"/>
    <mergeCell ref="A6:E6"/>
    <mergeCell ref="F6:H6"/>
    <mergeCell ref="A5:E5"/>
    <mergeCell ref="F5:H5"/>
    <mergeCell ref="A2:K2"/>
    <mergeCell ref="A4:E4"/>
    <mergeCell ref="F4:H4"/>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C4AFB-F495-4BDB-BBE0-8785A4D8E8E8}">
  <dimension ref="A1:L128"/>
  <sheetViews>
    <sheetView workbookViewId="0">
      <selection activeCell="A7" sqref="A7"/>
    </sheetView>
  </sheetViews>
  <sheetFormatPr defaultColWidth="9.140625" defaultRowHeight="12.75" x14ac:dyDescent="0.2"/>
  <cols>
    <col min="1" max="14" width="12" style="5" customWidth="1"/>
    <col min="15" max="16384" width="9.140625" style="5"/>
  </cols>
  <sheetData>
    <row r="1" spans="1:12" ht="12.6" customHeight="1" x14ac:dyDescent="0.2">
      <c r="A1" s="29" t="s">
        <v>487</v>
      </c>
      <c r="B1" s="29"/>
      <c r="C1" s="29"/>
      <c r="D1" s="29"/>
      <c r="E1" s="29"/>
      <c r="F1" s="29"/>
      <c r="G1" s="29"/>
      <c r="H1" s="29"/>
      <c r="I1" s="29"/>
      <c r="J1" s="29"/>
      <c r="K1" s="29"/>
      <c r="L1" s="29"/>
    </row>
    <row r="2" spans="1:12" x14ac:dyDescent="0.2">
      <c r="A2" s="29" t="s">
        <v>2608</v>
      </c>
      <c r="B2" s="25" t="s">
        <v>1</v>
      </c>
      <c r="C2" s="25" t="s">
        <v>1</v>
      </c>
      <c r="D2" s="25" t="s">
        <v>1</v>
      </c>
      <c r="E2" s="25" t="s">
        <v>1</v>
      </c>
      <c r="F2" s="25" t="s">
        <v>1</v>
      </c>
      <c r="G2" s="25" t="s">
        <v>1</v>
      </c>
      <c r="H2" s="25" t="s">
        <v>1</v>
      </c>
      <c r="I2" s="25" t="s">
        <v>1</v>
      </c>
      <c r="J2" s="25" t="s">
        <v>1</v>
      </c>
      <c r="K2" s="25" t="s">
        <v>1</v>
      </c>
      <c r="L2" s="15"/>
    </row>
    <row r="3" spans="1:12" x14ac:dyDescent="0.2">
      <c r="A3" s="15"/>
      <c r="B3" s="15"/>
      <c r="C3" s="15"/>
      <c r="D3" s="15"/>
      <c r="E3" s="15"/>
      <c r="F3" s="15"/>
      <c r="G3" s="15"/>
      <c r="H3" s="15"/>
      <c r="I3" s="15"/>
      <c r="J3" s="15"/>
      <c r="K3" s="15"/>
      <c r="L3" s="15"/>
    </row>
    <row r="4" spans="1:12" ht="30" customHeight="1" x14ac:dyDescent="0.2">
      <c r="A4" s="26" t="s">
        <v>2927</v>
      </c>
      <c r="B4" s="27" t="s">
        <v>1</v>
      </c>
      <c r="C4" s="27" t="s">
        <v>1</v>
      </c>
      <c r="D4" s="27" t="s">
        <v>1</v>
      </c>
      <c r="E4" s="27" t="s">
        <v>1</v>
      </c>
      <c r="F4" s="36">
        <v>161</v>
      </c>
      <c r="G4" s="27" t="s">
        <v>1</v>
      </c>
      <c r="H4" s="27" t="s">
        <v>1</v>
      </c>
      <c r="I4" s="15"/>
      <c r="J4" s="15"/>
      <c r="K4" s="15"/>
      <c r="L4" s="15"/>
    </row>
    <row r="5" spans="1:12" ht="30" customHeight="1" x14ac:dyDescent="0.2">
      <c r="A5" s="26" t="s">
        <v>2928</v>
      </c>
      <c r="B5" s="27" t="s">
        <v>1</v>
      </c>
      <c r="C5" s="27" t="s">
        <v>1</v>
      </c>
      <c r="D5" s="27" t="s">
        <v>1</v>
      </c>
      <c r="E5" s="27" t="s">
        <v>1</v>
      </c>
      <c r="F5" s="36">
        <v>0</v>
      </c>
      <c r="G5" s="27" t="s">
        <v>1</v>
      </c>
      <c r="H5" s="27" t="s">
        <v>1</v>
      </c>
      <c r="I5" s="15"/>
      <c r="J5" s="15"/>
      <c r="K5" s="15"/>
      <c r="L5" s="15"/>
    </row>
    <row r="6" spans="1:12" ht="30" customHeight="1" x14ac:dyDescent="0.2">
      <c r="A6" s="26" t="s">
        <v>2929</v>
      </c>
      <c r="B6" s="27" t="s">
        <v>1</v>
      </c>
      <c r="C6" s="27" t="s">
        <v>1</v>
      </c>
      <c r="D6" s="27" t="s">
        <v>1</v>
      </c>
      <c r="E6" s="27" t="s">
        <v>1</v>
      </c>
      <c r="F6" s="36">
        <v>161</v>
      </c>
      <c r="G6" s="27" t="s">
        <v>1</v>
      </c>
      <c r="H6" s="27" t="s">
        <v>1</v>
      </c>
      <c r="I6" s="15"/>
      <c r="J6" s="15"/>
      <c r="K6" s="15"/>
      <c r="L6" s="15"/>
    </row>
    <row r="7" spans="1:12" x14ac:dyDescent="0.2">
      <c r="A7" s="15"/>
      <c r="B7" s="15"/>
      <c r="C7" s="15"/>
      <c r="D7" s="15"/>
      <c r="E7" s="15"/>
      <c r="F7" s="15"/>
      <c r="G7" s="15"/>
      <c r="H7" s="15"/>
      <c r="I7" s="15"/>
      <c r="J7" s="15"/>
      <c r="K7" s="15"/>
      <c r="L7" s="15"/>
    </row>
    <row r="8" spans="1:12" x14ac:dyDescent="0.2">
      <c r="A8" s="15" t="s">
        <v>1</v>
      </c>
      <c r="B8" s="15"/>
      <c r="C8" s="15"/>
      <c r="D8" s="15"/>
      <c r="E8" s="15"/>
      <c r="F8" s="15"/>
      <c r="G8" s="15"/>
      <c r="H8" s="15"/>
      <c r="I8" s="15"/>
      <c r="J8" s="15"/>
      <c r="K8" s="15"/>
      <c r="L8" s="15"/>
    </row>
    <row r="9" spans="1:12" ht="38.25" x14ac:dyDescent="0.2">
      <c r="A9" s="19" t="s">
        <v>4</v>
      </c>
      <c r="B9" s="19" t="s">
        <v>5</v>
      </c>
      <c r="C9" s="19" t="s">
        <v>6</v>
      </c>
      <c r="D9" s="19" t="s">
        <v>7</v>
      </c>
      <c r="E9" s="17" t="s">
        <v>8</v>
      </c>
      <c r="F9" s="19" t="s">
        <v>9</v>
      </c>
      <c r="G9" s="19" t="s">
        <v>10</v>
      </c>
      <c r="H9" s="19" t="s">
        <v>11</v>
      </c>
      <c r="I9" s="19" t="s">
        <v>12</v>
      </c>
      <c r="J9" s="19"/>
      <c r="K9" s="15"/>
      <c r="L9" s="15"/>
    </row>
    <row r="10" spans="1:12" x14ac:dyDescent="0.2">
      <c r="A10" s="18" t="s">
        <v>2609</v>
      </c>
      <c r="B10" s="10">
        <v>3775</v>
      </c>
      <c r="C10" s="9" t="s">
        <v>2610</v>
      </c>
      <c r="D10" s="8" t="s">
        <v>18</v>
      </c>
      <c r="E10" s="7">
        <v>43</v>
      </c>
      <c r="F10" s="21">
        <f>$F$6/$E$110</f>
        <v>4.3094218415417558E-2</v>
      </c>
      <c r="G10" s="18">
        <f>ROUND(E10*F10, 0)</f>
        <v>2</v>
      </c>
      <c r="H10" s="18">
        <v>2</v>
      </c>
      <c r="I10" s="23">
        <v>2</v>
      </c>
      <c r="J10" s="18"/>
      <c r="K10" s="15"/>
      <c r="L10" s="15"/>
    </row>
    <row r="11" spans="1:12" x14ac:dyDescent="0.2">
      <c r="A11" s="18" t="s">
        <v>2609</v>
      </c>
      <c r="B11" s="10">
        <v>3775</v>
      </c>
      <c r="C11" s="9" t="s">
        <v>2610</v>
      </c>
      <c r="D11" s="8" t="s">
        <v>15</v>
      </c>
      <c r="E11" s="7">
        <v>45</v>
      </c>
      <c r="F11" s="21">
        <f>$F$6/$E$110</f>
        <v>4.3094218415417558E-2</v>
      </c>
      <c r="G11" s="20">
        <f t="shared" ref="G11:G69" si="0">ROUND(E11*F11, 0)</f>
        <v>2</v>
      </c>
      <c r="H11" s="18">
        <v>2</v>
      </c>
      <c r="I11" s="23">
        <v>2</v>
      </c>
      <c r="J11" s="18"/>
      <c r="K11" s="15"/>
      <c r="L11" s="15"/>
    </row>
    <row r="12" spans="1:12" x14ac:dyDescent="0.2">
      <c r="A12" s="18" t="s">
        <v>2609</v>
      </c>
      <c r="B12" s="10">
        <v>3785</v>
      </c>
      <c r="C12" s="9" t="s">
        <v>2611</v>
      </c>
      <c r="D12" s="8" t="s">
        <v>2612</v>
      </c>
      <c r="E12" s="7">
        <v>0</v>
      </c>
      <c r="F12" s="21">
        <f>$F$6/$E$110</f>
        <v>4.3094218415417558E-2</v>
      </c>
      <c r="G12" s="20">
        <f t="shared" si="0"/>
        <v>0</v>
      </c>
      <c r="H12" s="18">
        <v>0</v>
      </c>
      <c r="I12" s="23">
        <v>0</v>
      </c>
      <c r="J12" s="18"/>
      <c r="K12" s="15"/>
      <c r="L12" s="15"/>
    </row>
    <row r="13" spans="1:12" x14ac:dyDescent="0.2">
      <c r="A13" s="18" t="s">
        <v>2609</v>
      </c>
      <c r="B13" s="10">
        <v>3797</v>
      </c>
      <c r="C13" s="9" t="s">
        <v>2613</v>
      </c>
      <c r="D13" s="8" t="s">
        <v>2614</v>
      </c>
      <c r="E13" s="7">
        <v>120</v>
      </c>
      <c r="F13" s="21">
        <f>$F$6/$E$110</f>
        <v>4.3094218415417558E-2</v>
      </c>
      <c r="G13" s="20">
        <f t="shared" si="0"/>
        <v>5</v>
      </c>
      <c r="H13" s="18">
        <v>5</v>
      </c>
      <c r="I13" s="23">
        <v>5</v>
      </c>
      <c r="J13" s="18"/>
      <c r="K13" s="15"/>
      <c r="L13" s="15"/>
    </row>
    <row r="14" spans="1:12" x14ac:dyDescent="0.2">
      <c r="A14" s="18" t="s">
        <v>2609</v>
      </c>
      <c r="B14" s="10">
        <v>3797</v>
      </c>
      <c r="C14" s="9" t="s">
        <v>2613</v>
      </c>
      <c r="D14" s="8" t="s">
        <v>204</v>
      </c>
      <c r="E14" s="7">
        <v>167</v>
      </c>
      <c r="F14" s="21">
        <f>$F$6/$E$110</f>
        <v>4.3094218415417558E-2</v>
      </c>
      <c r="G14" s="20">
        <f t="shared" si="0"/>
        <v>7</v>
      </c>
      <c r="H14" s="18">
        <v>8</v>
      </c>
      <c r="I14" s="23">
        <v>8</v>
      </c>
      <c r="J14" s="18"/>
      <c r="K14" s="15"/>
      <c r="L14" s="15"/>
    </row>
    <row r="15" spans="1:12" x14ac:dyDescent="0.2">
      <c r="A15" s="18" t="s">
        <v>2609</v>
      </c>
      <c r="B15" s="10">
        <v>3797</v>
      </c>
      <c r="C15" s="9" t="s">
        <v>2613</v>
      </c>
      <c r="D15" s="8" t="s">
        <v>251</v>
      </c>
      <c r="E15" s="7">
        <v>378</v>
      </c>
      <c r="F15" s="21">
        <f>$F$6/$E$110</f>
        <v>4.3094218415417558E-2</v>
      </c>
      <c r="G15" s="20">
        <f t="shared" si="0"/>
        <v>16</v>
      </c>
      <c r="H15" s="18">
        <v>17</v>
      </c>
      <c r="I15" s="23">
        <v>17</v>
      </c>
      <c r="J15" s="18"/>
      <c r="K15" s="15"/>
      <c r="L15" s="15"/>
    </row>
    <row r="16" spans="1:12" x14ac:dyDescent="0.2">
      <c r="A16" s="18" t="s">
        <v>2609</v>
      </c>
      <c r="B16" s="10">
        <v>3797</v>
      </c>
      <c r="C16" s="9" t="s">
        <v>2613</v>
      </c>
      <c r="D16" s="8" t="s">
        <v>136</v>
      </c>
      <c r="E16" s="7">
        <v>122</v>
      </c>
      <c r="F16" s="21">
        <f>$F$6/$E$110</f>
        <v>4.3094218415417558E-2</v>
      </c>
      <c r="G16" s="20">
        <f t="shared" si="0"/>
        <v>5</v>
      </c>
      <c r="H16" s="18">
        <v>5</v>
      </c>
      <c r="I16" s="23">
        <v>5</v>
      </c>
      <c r="J16" s="18"/>
      <c r="K16" s="15"/>
      <c r="L16" s="15"/>
    </row>
    <row r="17" spans="1:10" x14ac:dyDescent="0.2">
      <c r="A17" s="18" t="s">
        <v>2609</v>
      </c>
      <c r="B17" s="10">
        <v>3804</v>
      </c>
      <c r="C17" s="9" t="s">
        <v>2615</v>
      </c>
      <c r="D17" s="8" t="s">
        <v>352</v>
      </c>
      <c r="E17" s="7">
        <v>35</v>
      </c>
      <c r="F17" s="21">
        <f>$F$6/$E$110</f>
        <v>4.3094218415417558E-2</v>
      </c>
      <c r="G17" s="20">
        <f t="shared" si="0"/>
        <v>2</v>
      </c>
      <c r="H17" s="18">
        <v>2</v>
      </c>
      <c r="I17" s="23">
        <v>2</v>
      </c>
      <c r="J17" s="18"/>
    </row>
    <row r="18" spans="1:10" x14ac:dyDescent="0.2">
      <c r="A18" s="18" t="s">
        <v>2609</v>
      </c>
      <c r="B18" s="10">
        <v>3804</v>
      </c>
      <c r="C18" s="9" t="s">
        <v>2615</v>
      </c>
      <c r="D18" s="8" t="s">
        <v>354</v>
      </c>
      <c r="E18" s="7">
        <v>33</v>
      </c>
      <c r="F18" s="21">
        <f>$F$6/$E$110</f>
        <v>4.3094218415417558E-2</v>
      </c>
      <c r="G18" s="20">
        <f t="shared" si="0"/>
        <v>1</v>
      </c>
      <c r="H18" s="18">
        <v>1</v>
      </c>
      <c r="I18" s="23">
        <v>1</v>
      </c>
      <c r="J18" s="18"/>
    </row>
    <row r="19" spans="1:10" x14ac:dyDescent="0.2">
      <c r="A19" s="18" t="s">
        <v>2609</v>
      </c>
      <c r="B19" s="10">
        <v>3809</v>
      </c>
      <c r="C19" s="9" t="s">
        <v>2616</v>
      </c>
      <c r="D19" s="8" t="s">
        <v>16</v>
      </c>
      <c r="E19" s="7">
        <v>34</v>
      </c>
      <c r="F19" s="21">
        <f>$F$6/$E$110</f>
        <v>4.3094218415417558E-2</v>
      </c>
      <c r="G19" s="20">
        <f t="shared" si="0"/>
        <v>1</v>
      </c>
      <c r="H19" s="18">
        <v>1</v>
      </c>
      <c r="I19" s="23">
        <v>1</v>
      </c>
      <c r="J19" s="18"/>
    </row>
    <row r="20" spans="1:10" ht="12.6" customHeight="1" x14ac:dyDescent="0.2">
      <c r="A20" s="18" t="s">
        <v>2609</v>
      </c>
      <c r="B20" s="10">
        <v>7032</v>
      </c>
      <c r="C20" s="9" t="s">
        <v>2617</v>
      </c>
      <c r="D20" s="8" t="s">
        <v>16</v>
      </c>
      <c r="E20" s="7">
        <v>7</v>
      </c>
      <c r="F20" s="21">
        <f>$F$6/$E$110</f>
        <v>4.3094218415417558E-2</v>
      </c>
      <c r="G20" s="20">
        <f t="shared" si="0"/>
        <v>0</v>
      </c>
      <c r="H20" s="18">
        <v>0</v>
      </c>
      <c r="I20" s="23">
        <v>0</v>
      </c>
      <c r="J20" s="18"/>
    </row>
    <row r="21" spans="1:10" x14ac:dyDescent="0.2">
      <c r="A21" s="18" t="s">
        <v>2609</v>
      </c>
      <c r="B21" s="10">
        <v>7032</v>
      </c>
      <c r="C21" s="9" t="s">
        <v>2617</v>
      </c>
      <c r="D21" s="8" t="s">
        <v>23</v>
      </c>
      <c r="E21" s="7">
        <v>6</v>
      </c>
      <c r="F21" s="21">
        <f>$F$6/$E$110</f>
        <v>4.3094218415417558E-2</v>
      </c>
      <c r="G21" s="20">
        <f t="shared" si="0"/>
        <v>0</v>
      </c>
      <c r="H21" s="18">
        <v>0</v>
      </c>
      <c r="I21" s="23">
        <v>0</v>
      </c>
      <c r="J21" s="18"/>
    </row>
    <row r="22" spans="1:10" x14ac:dyDescent="0.2">
      <c r="A22" s="18" t="s">
        <v>2609</v>
      </c>
      <c r="B22" s="10">
        <v>7032</v>
      </c>
      <c r="C22" s="9" t="s">
        <v>2617</v>
      </c>
      <c r="D22" s="8" t="s">
        <v>204</v>
      </c>
      <c r="E22" s="7">
        <v>7</v>
      </c>
      <c r="F22" s="21">
        <f>$F$6/$E$110</f>
        <v>4.3094218415417558E-2</v>
      </c>
      <c r="G22" s="20">
        <f t="shared" si="0"/>
        <v>0</v>
      </c>
      <c r="H22" s="18">
        <v>0</v>
      </c>
      <c r="I22" s="23">
        <v>0</v>
      </c>
      <c r="J22" s="18"/>
    </row>
    <row r="23" spans="1:10" x14ac:dyDescent="0.2">
      <c r="A23" s="18" t="s">
        <v>2609</v>
      </c>
      <c r="B23" s="10">
        <v>7032</v>
      </c>
      <c r="C23" s="9" t="s">
        <v>2617</v>
      </c>
      <c r="D23" s="8" t="s">
        <v>251</v>
      </c>
      <c r="E23" s="7">
        <v>5</v>
      </c>
      <c r="F23" s="21">
        <f>$F$6/$E$110</f>
        <v>4.3094218415417558E-2</v>
      </c>
      <c r="G23" s="20">
        <f t="shared" si="0"/>
        <v>0</v>
      </c>
      <c r="H23" s="18">
        <v>0</v>
      </c>
      <c r="I23" s="23">
        <v>0</v>
      </c>
      <c r="J23" s="18"/>
    </row>
    <row r="24" spans="1:10" x14ac:dyDescent="0.2">
      <c r="A24" s="18" t="s">
        <v>2609</v>
      </c>
      <c r="B24" s="10">
        <v>7212</v>
      </c>
      <c r="C24" s="9" t="s">
        <v>2618</v>
      </c>
      <c r="D24" s="8" t="s">
        <v>18</v>
      </c>
      <c r="E24" s="7">
        <v>2</v>
      </c>
      <c r="F24" s="21">
        <f>$F$6/$E$110</f>
        <v>4.3094218415417558E-2</v>
      </c>
      <c r="G24" s="20">
        <f t="shared" si="0"/>
        <v>0</v>
      </c>
      <c r="H24" s="18">
        <v>0</v>
      </c>
      <c r="I24" s="23">
        <v>0</v>
      </c>
      <c r="J24" s="18"/>
    </row>
    <row r="25" spans="1:10" x14ac:dyDescent="0.2">
      <c r="A25" s="18" t="s">
        <v>2609</v>
      </c>
      <c r="B25" s="10">
        <v>7212</v>
      </c>
      <c r="C25" s="9" t="s">
        <v>2618</v>
      </c>
      <c r="D25" s="8" t="s">
        <v>15</v>
      </c>
      <c r="E25" s="7">
        <v>2</v>
      </c>
      <c r="F25" s="21">
        <f>$F$6/$E$110</f>
        <v>4.3094218415417558E-2</v>
      </c>
      <c r="G25" s="20">
        <f t="shared" si="0"/>
        <v>0</v>
      </c>
      <c r="H25" s="18">
        <v>0</v>
      </c>
      <c r="I25" s="23">
        <v>0</v>
      </c>
      <c r="J25" s="18"/>
    </row>
    <row r="26" spans="1:10" x14ac:dyDescent="0.2">
      <c r="A26" s="18" t="s">
        <v>2609</v>
      </c>
      <c r="B26" s="10">
        <v>7212</v>
      </c>
      <c r="C26" s="9" t="s">
        <v>2618</v>
      </c>
      <c r="D26" s="8" t="s">
        <v>16</v>
      </c>
      <c r="E26" s="7">
        <v>4</v>
      </c>
      <c r="F26" s="21">
        <f>$F$6/$E$110</f>
        <v>4.3094218415417558E-2</v>
      </c>
      <c r="G26" s="20">
        <f t="shared" si="0"/>
        <v>0</v>
      </c>
      <c r="H26" s="18">
        <v>0</v>
      </c>
      <c r="I26" s="23">
        <v>0</v>
      </c>
      <c r="J26" s="18"/>
    </row>
    <row r="27" spans="1:10" x14ac:dyDescent="0.2">
      <c r="A27" s="18" t="s">
        <v>2609</v>
      </c>
      <c r="B27" s="10">
        <v>7212</v>
      </c>
      <c r="C27" s="9" t="s">
        <v>2618</v>
      </c>
      <c r="D27" s="8" t="s">
        <v>23</v>
      </c>
      <c r="E27" s="7">
        <v>6</v>
      </c>
      <c r="F27" s="21">
        <f>$F$6/$E$110</f>
        <v>4.3094218415417558E-2</v>
      </c>
      <c r="G27" s="20">
        <f t="shared" si="0"/>
        <v>0</v>
      </c>
      <c r="H27" s="18">
        <v>0</v>
      </c>
      <c r="I27" s="23">
        <v>0</v>
      </c>
      <c r="J27" s="18"/>
    </row>
    <row r="28" spans="1:10" x14ac:dyDescent="0.2">
      <c r="A28" s="18" t="s">
        <v>2609</v>
      </c>
      <c r="B28" s="10">
        <v>7213</v>
      </c>
      <c r="C28" s="9" t="s">
        <v>2619</v>
      </c>
      <c r="D28" s="8" t="s">
        <v>18</v>
      </c>
      <c r="E28" s="7">
        <v>289</v>
      </c>
      <c r="F28" s="21">
        <f>$F$6/$E$110</f>
        <v>4.3094218415417558E-2</v>
      </c>
      <c r="G28" s="20">
        <f t="shared" si="0"/>
        <v>12</v>
      </c>
      <c r="H28" s="18">
        <v>13</v>
      </c>
      <c r="I28" s="23">
        <v>13</v>
      </c>
      <c r="J28" s="18"/>
    </row>
    <row r="29" spans="1:10" x14ac:dyDescent="0.2">
      <c r="A29" s="18" t="s">
        <v>2609</v>
      </c>
      <c r="B29" s="10">
        <v>7213</v>
      </c>
      <c r="C29" s="9" t="s">
        <v>2619</v>
      </c>
      <c r="D29" s="8" t="s">
        <v>15</v>
      </c>
      <c r="E29" s="7">
        <v>294</v>
      </c>
      <c r="F29" s="21">
        <f>$F$6/$E$110</f>
        <v>4.3094218415417558E-2</v>
      </c>
      <c r="G29" s="20">
        <f t="shared" si="0"/>
        <v>13</v>
      </c>
      <c r="H29" s="18">
        <v>14</v>
      </c>
      <c r="I29" s="23">
        <v>14</v>
      </c>
      <c r="J29" s="18"/>
    </row>
    <row r="30" spans="1:10" x14ac:dyDescent="0.2">
      <c r="A30" s="18" t="s">
        <v>2609</v>
      </c>
      <c r="B30" s="10">
        <v>7836</v>
      </c>
      <c r="C30" s="9" t="s">
        <v>2620</v>
      </c>
      <c r="D30" s="8" t="s">
        <v>2621</v>
      </c>
      <c r="E30" s="7">
        <v>24</v>
      </c>
      <c r="F30" s="21">
        <f>$F$6/$E$110</f>
        <v>4.3094218415417558E-2</v>
      </c>
      <c r="G30" s="20">
        <f t="shared" si="0"/>
        <v>1</v>
      </c>
      <c r="H30" s="18">
        <v>1</v>
      </c>
      <c r="I30" s="23">
        <v>1</v>
      </c>
      <c r="J30" s="18"/>
    </row>
    <row r="31" spans="1:10" x14ac:dyDescent="0.2">
      <c r="A31" s="18" t="s">
        <v>2609</v>
      </c>
      <c r="B31" s="10">
        <v>7836</v>
      </c>
      <c r="C31" s="9" t="s">
        <v>2620</v>
      </c>
      <c r="D31" s="8" t="s">
        <v>2622</v>
      </c>
      <c r="E31" s="7">
        <v>22</v>
      </c>
      <c r="F31" s="21">
        <f>$F$6/$E$110</f>
        <v>4.3094218415417558E-2</v>
      </c>
      <c r="G31" s="20">
        <f t="shared" si="0"/>
        <v>1</v>
      </c>
      <c r="H31" s="18">
        <v>1</v>
      </c>
      <c r="I31" s="23">
        <v>1</v>
      </c>
      <c r="J31" s="18"/>
    </row>
    <row r="32" spans="1:10" x14ac:dyDescent="0.2">
      <c r="A32" s="18" t="s">
        <v>2609</v>
      </c>
      <c r="B32" s="10">
        <v>7836</v>
      </c>
      <c r="C32" s="9" t="s">
        <v>2620</v>
      </c>
      <c r="D32" s="8" t="s">
        <v>2623</v>
      </c>
      <c r="E32" s="7">
        <v>26</v>
      </c>
      <c r="F32" s="21">
        <f>$F$6/$E$110</f>
        <v>4.3094218415417558E-2</v>
      </c>
      <c r="G32" s="20">
        <f t="shared" si="0"/>
        <v>1</v>
      </c>
      <c r="H32" s="18">
        <v>1</v>
      </c>
      <c r="I32" s="23">
        <v>1</v>
      </c>
      <c r="J32" s="18"/>
    </row>
    <row r="33" spans="1:10" x14ac:dyDescent="0.2">
      <c r="A33" s="18" t="s">
        <v>2609</v>
      </c>
      <c r="B33" s="10">
        <v>7837</v>
      </c>
      <c r="C33" s="9" t="s">
        <v>2624</v>
      </c>
      <c r="D33" s="8" t="s">
        <v>2621</v>
      </c>
      <c r="E33" s="7">
        <v>7</v>
      </c>
      <c r="F33" s="21">
        <f>$F$6/$E$110</f>
        <v>4.3094218415417558E-2</v>
      </c>
      <c r="G33" s="20">
        <f t="shared" si="0"/>
        <v>0</v>
      </c>
      <c r="H33" s="18">
        <v>0</v>
      </c>
      <c r="I33" s="23">
        <v>0</v>
      </c>
      <c r="J33" s="18"/>
    </row>
    <row r="34" spans="1:10" x14ac:dyDescent="0.2">
      <c r="A34" s="18" t="s">
        <v>2609</v>
      </c>
      <c r="B34" s="10">
        <v>7837</v>
      </c>
      <c r="C34" s="9" t="s">
        <v>2624</v>
      </c>
      <c r="D34" s="8" t="s">
        <v>2622</v>
      </c>
      <c r="E34" s="7">
        <v>9</v>
      </c>
      <c r="F34" s="21">
        <f>$F$6/$E$110</f>
        <v>4.3094218415417558E-2</v>
      </c>
      <c r="G34" s="20">
        <f t="shared" si="0"/>
        <v>0</v>
      </c>
      <c r="H34" s="18">
        <v>0</v>
      </c>
      <c r="I34" s="23">
        <v>0</v>
      </c>
      <c r="J34" s="18"/>
    </row>
    <row r="35" spans="1:10" x14ac:dyDescent="0.2">
      <c r="A35" s="18" t="s">
        <v>2609</v>
      </c>
      <c r="B35" s="10">
        <v>7837</v>
      </c>
      <c r="C35" s="9" t="s">
        <v>2624</v>
      </c>
      <c r="D35" s="8" t="s">
        <v>2623</v>
      </c>
      <c r="E35" s="7">
        <v>7</v>
      </c>
      <c r="F35" s="21">
        <f>$F$6/$E$110</f>
        <v>4.3094218415417558E-2</v>
      </c>
      <c r="G35" s="20">
        <f t="shared" si="0"/>
        <v>0</v>
      </c>
      <c r="H35" s="18">
        <v>0</v>
      </c>
      <c r="I35" s="23">
        <v>0</v>
      </c>
      <c r="J35" s="18"/>
    </row>
    <row r="36" spans="1:10" x14ac:dyDescent="0.2">
      <c r="A36" s="18" t="s">
        <v>2609</v>
      </c>
      <c r="B36" s="10">
        <v>7837</v>
      </c>
      <c r="C36" s="9" t="s">
        <v>2624</v>
      </c>
      <c r="D36" s="8" t="s">
        <v>2625</v>
      </c>
      <c r="E36" s="7">
        <v>7</v>
      </c>
      <c r="F36" s="21">
        <f>$F$6/$E$110</f>
        <v>4.3094218415417558E-2</v>
      </c>
      <c r="G36" s="20">
        <f t="shared" si="0"/>
        <v>0</v>
      </c>
      <c r="H36" s="18">
        <v>0</v>
      </c>
      <c r="I36" s="23">
        <v>0</v>
      </c>
      <c r="J36" s="18"/>
    </row>
    <row r="37" spans="1:10" x14ac:dyDescent="0.2">
      <c r="A37" s="18" t="s">
        <v>2609</v>
      </c>
      <c r="B37" s="10">
        <v>7837</v>
      </c>
      <c r="C37" s="9" t="s">
        <v>2624</v>
      </c>
      <c r="D37" s="8" t="s">
        <v>2626</v>
      </c>
      <c r="E37" s="7">
        <v>20</v>
      </c>
      <c r="F37" s="21">
        <f>$F$6/$E$110</f>
        <v>4.3094218415417558E-2</v>
      </c>
      <c r="G37" s="20">
        <f t="shared" si="0"/>
        <v>1</v>
      </c>
      <c r="H37" s="18">
        <v>1</v>
      </c>
      <c r="I37" s="23">
        <v>1</v>
      </c>
      <c r="J37" s="18"/>
    </row>
    <row r="38" spans="1:10" x14ac:dyDescent="0.2">
      <c r="A38" s="18" t="s">
        <v>2609</v>
      </c>
      <c r="B38" s="10">
        <v>7838</v>
      </c>
      <c r="C38" s="9" t="s">
        <v>2627</v>
      </c>
      <c r="D38" s="8" t="s">
        <v>18</v>
      </c>
      <c r="E38" s="7">
        <v>22</v>
      </c>
      <c r="F38" s="21">
        <f>$F$6/$E$110</f>
        <v>4.3094218415417558E-2</v>
      </c>
      <c r="G38" s="20">
        <f t="shared" si="0"/>
        <v>1</v>
      </c>
      <c r="H38" s="18">
        <v>1</v>
      </c>
      <c r="I38" s="23">
        <v>1</v>
      </c>
      <c r="J38" s="18"/>
    </row>
    <row r="39" spans="1:10" x14ac:dyDescent="0.2">
      <c r="A39" s="18" t="s">
        <v>2609</v>
      </c>
      <c r="B39" s="10">
        <v>7838</v>
      </c>
      <c r="C39" s="9" t="s">
        <v>2627</v>
      </c>
      <c r="D39" s="8" t="s">
        <v>15</v>
      </c>
      <c r="E39" s="7">
        <v>20</v>
      </c>
      <c r="F39" s="21">
        <f>$F$6/$E$110</f>
        <v>4.3094218415417558E-2</v>
      </c>
      <c r="G39" s="20">
        <f t="shared" si="0"/>
        <v>1</v>
      </c>
      <c r="H39" s="18">
        <v>1</v>
      </c>
      <c r="I39" s="23">
        <v>1</v>
      </c>
      <c r="J39" s="18"/>
    </row>
    <row r="40" spans="1:10" x14ac:dyDescent="0.2">
      <c r="A40" s="18" t="s">
        <v>2609</v>
      </c>
      <c r="B40" s="10">
        <v>7838</v>
      </c>
      <c r="C40" s="9" t="s">
        <v>2627</v>
      </c>
      <c r="D40" s="8" t="s">
        <v>16</v>
      </c>
      <c r="E40" s="7">
        <v>22</v>
      </c>
      <c r="F40" s="21">
        <f>$F$6/$E$110</f>
        <v>4.3094218415417558E-2</v>
      </c>
      <c r="G40" s="20">
        <f t="shared" si="0"/>
        <v>1</v>
      </c>
      <c r="H40" s="18">
        <v>1</v>
      </c>
      <c r="I40" s="23">
        <v>1</v>
      </c>
      <c r="J40" s="18"/>
    </row>
    <row r="41" spans="1:10" x14ac:dyDescent="0.2">
      <c r="A41" s="18" t="s">
        <v>2609</v>
      </c>
      <c r="B41" s="10">
        <v>7838</v>
      </c>
      <c r="C41" s="9" t="s">
        <v>2627</v>
      </c>
      <c r="D41" s="8" t="s">
        <v>23</v>
      </c>
      <c r="E41" s="7">
        <v>21</v>
      </c>
      <c r="F41" s="21">
        <f>$F$6/$E$110</f>
        <v>4.3094218415417558E-2</v>
      </c>
      <c r="G41" s="20">
        <f t="shared" si="0"/>
        <v>1</v>
      </c>
      <c r="H41" s="18">
        <v>1</v>
      </c>
      <c r="I41" s="23">
        <v>1</v>
      </c>
      <c r="J41" s="18"/>
    </row>
    <row r="42" spans="1:10" x14ac:dyDescent="0.2">
      <c r="A42" s="18" t="s">
        <v>2609</v>
      </c>
      <c r="B42" s="10">
        <v>7839</v>
      </c>
      <c r="C42" s="9" t="s">
        <v>2628</v>
      </c>
      <c r="D42" s="8" t="s">
        <v>18</v>
      </c>
      <c r="E42" s="7">
        <v>25</v>
      </c>
      <c r="F42" s="21">
        <f>$F$6/$E$110</f>
        <v>4.3094218415417558E-2</v>
      </c>
      <c r="G42" s="20">
        <f t="shared" si="0"/>
        <v>1</v>
      </c>
      <c r="H42" s="18">
        <v>1</v>
      </c>
      <c r="I42" s="23">
        <v>1</v>
      </c>
      <c r="J42" s="18"/>
    </row>
    <row r="43" spans="1:10" x14ac:dyDescent="0.2">
      <c r="A43" s="18" t="s">
        <v>2609</v>
      </c>
      <c r="B43" s="10">
        <v>7839</v>
      </c>
      <c r="C43" s="9" t="s">
        <v>2628</v>
      </c>
      <c r="D43" s="8" t="s">
        <v>15</v>
      </c>
      <c r="E43" s="7">
        <v>23</v>
      </c>
      <c r="F43" s="21">
        <f>$F$6/$E$110</f>
        <v>4.3094218415417558E-2</v>
      </c>
      <c r="G43" s="20">
        <f t="shared" si="0"/>
        <v>1</v>
      </c>
      <c r="H43" s="18">
        <v>1</v>
      </c>
      <c r="I43" s="23">
        <v>1</v>
      </c>
      <c r="J43" s="18"/>
    </row>
    <row r="44" spans="1:10" x14ac:dyDescent="0.2">
      <c r="A44" s="18" t="s">
        <v>2609</v>
      </c>
      <c r="B44" s="10">
        <v>7839</v>
      </c>
      <c r="C44" s="9" t="s">
        <v>2628</v>
      </c>
      <c r="D44" s="8" t="s">
        <v>16</v>
      </c>
      <c r="E44" s="7">
        <v>19</v>
      </c>
      <c r="F44" s="21">
        <f>$F$6/$E$110</f>
        <v>4.3094218415417558E-2</v>
      </c>
      <c r="G44" s="20">
        <f t="shared" si="0"/>
        <v>1</v>
      </c>
      <c r="H44" s="18">
        <v>1</v>
      </c>
      <c r="I44" s="23">
        <v>1</v>
      </c>
      <c r="J44" s="18"/>
    </row>
    <row r="45" spans="1:10" x14ac:dyDescent="0.2">
      <c r="A45" s="18" t="s">
        <v>2609</v>
      </c>
      <c r="B45" s="10">
        <v>7839</v>
      </c>
      <c r="C45" s="9" t="s">
        <v>2628</v>
      </c>
      <c r="D45" s="8" t="s">
        <v>23</v>
      </c>
      <c r="E45" s="7">
        <v>22</v>
      </c>
      <c r="F45" s="21">
        <f>$F$6/$E$110</f>
        <v>4.3094218415417558E-2</v>
      </c>
      <c r="G45" s="20">
        <f t="shared" si="0"/>
        <v>1</v>
      </c>
      <c r="H45" s="18">
        <v>1</v>
      </c>
      <c r="I45" s="23">
        <v>1</v>
      </c>
      <c r="J45" s="18"/>
    </row>
    <row r="46" spans="1:10" x14ac:dyDescent="0.2">
      <c r="A46" s="18" t="s">
        <v>2609</v>
      </c>
      <c r="B46" s="10">
        <v>7839</v>
      </c>
      <c r="C46" s="9" t="s">
        <v>2628</v>
      </c>
      <c r="D46" s="8" t="s">
        <v>204</v>
      </c>
      <c r="E46" s="7">
        <v>22</v>
      </c>
      <c r="F46" s="21">
        <f>$F$6/$E$110</f>
        <v>4.3094218415417558E-2</v>
      </c>
      <c r="G46" s="20">
        <f t="shared" si="0"/>
        <v>1</v>
      </c>
      <c r="H46" s="18">
        <v>1</v>
      </c>
      <c r="I46" s="23">
        <v>1</v>
      </c>
      <c r="J46" s="18"/>
    </row>
    <row r="47" spans="1:10" x14ac:dyDescent="0.2">
      <c r="A47" s="18" t="s">
        <v>2609</v>
      </c>
      <c r="B47" s="10">
        <v>10633</v>
      </c>
      <c r="C47" s="9" t="s">
        <v>2629</v>
      </c>
      <c r="D47" s="8" t="s">
        <v>18</v>
      </c>
      <c r="E47" s="7">
        <v>62</v>
      </c>
      <c r="F47" s="21">
        <f>$F$6/$E$110</f>
        <v>4.3094218415417558E-2</v>
      </c>
      <c r="G47" s="20">
        <f t="shared" si="0"/>
        <v>3</v>
      </c>
      <c r="H47" s="18">
        <v>3</v>
      </c>
      <c r="I47" s="23">
        <v>3</v>
      </c>
      <c r="J47" s="18"/>
    </row>
    <row r="48" spans="1:10" x14ac:dyDescent="0.2">
      <c r="A48" s="18" t="s">
        <v>2609</v>
      </c>
      <c r="B48" s="10">
        <v>10633</v>
      </c>
      <c r="C48" s="9" t="s">
        <v>2629</v>
      </c>
      <c r="D48" s="8" t="s">
        <v>15</v>
      </c>
      <c r="E48" s="7">
        <v>64</v>
      </c>
      <c r="F48" s="21">
        <f>$F$6/$E$110</f>
        <v>4.3094218415417558E-2</v>
      </c>
      <c r="G48" s="20">
        <f t="shared" si="0"/>
        <v>3</v>
      </c>
      <c r="H48" s="18">
        <v>3</v>
      </c>
      <c r="I48" s="23">
        <v>3</v>
      </c>
      <c r="J48" s="18"/>
    </row>
    <row r="49" spans="1:10" x14ac:dyDescent="0.2">
      <c r="A49" s="18" t="s">
        <v>2609</v>
      </c>
      <c r="B49" s="10">
        <v>10633</v>
      </c>
      <c r="C49" s="9" t="s">
        <v>2629</v>
      </c>
      <c r="D49" s="8" t="s">
        <v>16</v>
      </c>
      <c r="E49" s="7">
        <v>63</v>
      </c>
      <c r="F49" s="21">
        <f>$F$6/$E$110</f>
        <v>4.3094218415417558E-2</v>
      </c>
      <c r="G49" s="20">
        <f t="shared" si="0"/>
        <v>3</v>
      </c>
      <c r="H49" s="18">
        <v>3</v>
      </c>
      <c r="I49" s="23">
        <v>3</v>
      </c>
      <c r="J49" s="18"/>
    </row>
    <row r="50" spans="1:10" x14ac:dyDescent="0.2">
      <c r="A50" s="18" t="s">
        <v>2609</v>
      </c>
      <c r="B50" s="10">
        <v>10771</v>
      </c>
      <c r="C50" s="9" t="s">
        <v>2630</v>
      </c>
      <c r="D50" s="8" t="s">
        <v>18</v>
      </c>
      <c r="E50" s="7">
        <v>28</v>
      </c>
      <c r="F50" s="21">
        <f>$F$6/$E$110</f>
        <v>4.3094218415417558E-2</v>
      </c>
      <c r="G50" s="20">
        <f t="shared" si="0"/>
        <v>1</v>
      </c>
      <c r="H50" s="18">
        <v>1</v>
      </c>
      <c r="I50" s="23">
        <v>1</v>
      </c>
      <c r="J50" s="18"/>
    </row>
    <row r="51" spans="1:10" x14ac:dyDescent="0.2">
      <c r="A51" s="18" t="s">
        <v>2609</v>
      </c>
      <c r="B51" s="10">
        <v>10771</v>
      </c>
      <c r="C51" s="9" t="s">
        <v>2630</v>
      </c>
      <c r="D51" s="8" t="s">
        <v>15</v>
      </c>
      <c r="E51" s="7">
        <v>28</v>
      </c>
      <c r="F51" s="21">
        <f>$F$6/$E$110</f>
        <v>4.3094218415417558E-2</v>
      </c>
      <c r="G51" s="20">
        <f t="shared" si="0"/>
        <v>1</v>
      </c>
      <c r="H51" s="18">
        <v>1</v>
      </c>
      <c r="I51" s="23">
        <v>1</v>
      </c>
      <c r="J51" s="18"/>
    </row>
    <row r="52" spans="1:10" x14ac:dyDescent="0.2">
      <c r="A52" s="18" t="s">
        <v>2609</v>
      </c>
      <c r="B52" s="10">
        <v>10773</v>
      </c>
      <c r="C52" s="9" t="s">
        <v>2631</v>
      </c>
      <c r="D52" s="8" t="s">
        <v>18</v>
      </c>
      <c r="E52" s="7">
        <v>24</v>
      </c>
      <c r="F52" s="21">
        <f>$F$6/$E$110</f>
        <v>4.3094218415417558E-2</v>
      </c>
      <c r="G52" s="20">
        <f t="shared" si="0"/>
        <v>1</v>
      </c>
      <c r="H52" s="18">
        <v>1</v>
      </c>
      <c r="I52" s="23">
        <v>1</v>
      </c>
      <c r="J52" s="18"/>
    </row>
    <row r="53" spans="1:10" x14ac:dyDescent="0.2">
      <c r="A53" s="18" t="s">
        <v>2609</v>
      </c>
      <c r="B53" s="10">
        <v>10773</v>
      </c>
      <c r="C53" s="9" t="s">
        <v>2631</v>
      </c>
      <c r="D53" s="8" t="s">
        <v>15</v>
      </c>
      <c r="E53" s="7">
        <v>24</v>
      </c>
      <c r="F53" s="21">
        <f>$F$6/$E$110</f>
        <v>4.3094218415417558E-2</v>
      </c>
      <c r="G53" s="20">
        <f t="shared" si="0"/>
        <v>1</v>
      </c>
      <c r="H53" s="18">
        <v>1</v>
      </c>
      <c r="I53" s="23">
        <v>1</v>
      </c>
      <c r="J53" s="18"/>
    </row>
    <row r="54" spans="1:10" x14ac:dyDescent="0.2">
      <c r="A54" s="18" t="s">
        <v>2609</v>
      </c>
      <c r="B54" s="10">
        <v>10774</v>
      </c>
      <c r="C54" s="9" t="s">
        <v>2632</v>
      </c>
      <c r="D54" s="8" t="s">
        <v>18</v>
      </c>
      <c r="E54" s="7">
        <v>24</v>
      </c>
      <c r="F54" s="21">
        <f>$F$6/$E$110</f>
        <v>4.3094218415417558E-2</v>
      </c>
      <c r="G54" s="20">
        <f t="shared" si="0"/>
        <v>1</v>
      </c>
      <c r="H54" s="18">
        <v>1</v>
      </c>
      <c r="I54" s="23">
        <v>1</v>
      </c>
      <c r="J54" s="18"/>
    </row>
    <row r="55" spans="1:10" x14ac:dyDescent="0.2">
      <c r="A55" s="18" t="s">
        <v>2609</v>
      </c>
      <c r="B55" s="10">
        <v>10774</v>
      </c>
      <c r="C55" s="9" t="s">
        <v>2632</v>
      </c>
      <c r="D55" s="8" t="s">
        <v>15</v>
      </c>
      <c r="E55" s="7">
        <v>24</v>
      </c>
      <c r="F55" s="21">
        <f>$F$6/$E$110</f>
        <v>4.3094218415417558E-2</v>
      </c>
      <c r="G55" s="20">
        <f t="shared" si="0"/>
        <v>1</v>
      </c>
      <c r="H55" s="18">
        <v>1</v>
      </c>
      <c r="I55" s="23">
        <v>1</v>
      </c>
      <c r="J55" s="18"/>
    </row>
    <row r="56" spans="1:10" x14ac:dyDescent="0.2">
      <c r="A56" s="18" t="s">
        <v>2609</v>
      </c>
      <c r="B56" s="10">
        <v>52019</v>
      </c>
      <c r="C56" s="9" t="s">
        <v>2633</v>
      </c>
      <c r="D56" s="8" t="s">
        <v>2634</v>
      </c>
      <c r="E56" s="7">
        <v>80</v>
      </c>
      <c r="F56" s="21">
        <f>$F$6/$E$110</f>
        <v>4.3094218415417558E-2</v>
      </c>
      <c r="G56" s="20">
        <f t="shared" si="0"/>
        <v>3</v>
      </c>
      <c r="H56" s="18">
        <v>3</v>
      </c>
      <c r="I56" s="23">
        <v>3</v>
      </c>
      <c r="J56" s="18"/>
    </row>
    <row r="57" spans="1:10" x14ac:dyDescent="0.2">
      <c r="A57" s="18" t="s">
        <v>2609</v>
      </c>
      <c r="B57" s="10">
        <v>52019</v>
      </c>
      <c r="C57" s="9" t="s">
        <v>2633</v>
      </c>
      <c r="D57" s="8" t="s">
        <v>2635</v>
      </c>
      <c r="E57" s="7">
        <v>73</v>
      </c>
      <c r="F57" s="21">
        <f>$F$6/$E$110</f>
        <v>4.3094218415417558E-2</v>
      </c>
      <c r="G57" s="20">
        <f t="shared" si="0"/>
        <v>3</v>
      </c>
      <c r="H57" s="18">
        <v>3</v>
      </c>
      <c r="I57" s="23">
        <v>3</v>
      </c>
      <c r="J57" s="18"/>
    </row>
    <row r="58" spans="1:10" x14ac:dyDescent="0.2">
      <c r="A58" s="18" t="s">
        <v>2609</v>
      </c>
      <c r="B58" s="10">
        <v>52019</v>
      </c>
      <c r="C58" s="9" t="s">
        <v>2633</v>
      </c>
      <c r="D58" s="8" t="s">
        <v>2636</v>
      </c>
      <c r="E58" s="7">
        <v>81</v>
      </c>
      <c r="F58" s="21">
        <f>$F$6/$E$110</f>
        <v>4.3094218415417558E-2</v>
      </c>
      <c r="G58" s="20">
        <f t="shared" si="0"/>
        <v>3</v>
      </c>
      <c r="H58" s="18">
        <v>3</v>
      </c>
      <c r="I58" s="23">
        <v>3</v>
      </c>
      <c r="J58" s="18"/>
    </row>
    <row r="59" spans="1:10" x14ac:dyDescent="0.2">
      <c r="A59" s="18" t="s">
        <v>2609</v>
      </c>
      <c r="B59" s="10">
        <v>52019</v>
      </c>
      <c r="C59" s="9" t="s">
        <v>2633</v>
      </c>
      <c r="D59" s="8" t="s">
        <v>2637</v>
      </c>
      <c r="E59" s="7">
        <v>81</v>
      </c>
      <c r="F59" s="21">
        <f>$F$6/$E$110</f>
        <v>4.3094218415417558E-2</v>
      </c>
      <c r="G59" s="20">
        <f t="shared" si="0"/>
        <v>3</v>
      </c>
      <c r="H59" s="18">
        <v>3</v>
      </c>
      <c r="I59" s="23">
        <v>3</v>
      </c>
      <c r="J59" s="18"/>
    </row>
    <row r="60" spans="1:10" x14ac:dyDescent="0.2">
      <c r="A60" s="18" t="s">
        <v>2609</v>
      </c>
      <c r="B60" s="10">
        <v>52019</v>
      </c>
      <c r="C60" s="9" t="s">
        <v>2633</v>
      </c>
      <c r="D60" s="8" t="s">
        <v>53</v>
      </c>
      <c r="E60" s="7">
        <v>38</v>
      </c>
      <c r="F60" s="21">
        <f>$F$6/$E$110</f>
        <v>4.3094218415417558E-2</v>
      </c>
      <c r="G60" s="20">
        <f t="shared" si="0"/>
        <v>2</v>
      </c>
      <c r="H60" s="18">
        <v>2</v>
      </c>
      <c r="I60" s="23">
        <v>2</v>
      </c>
      <c r="J60" s="18"/>
    </row>
    <row r="61" spans="1:10" x14ac:dyDescent="0.2">
      <c r="A61" s="18" t="s">
        <v>2609</v>
      </c>
      <c r="B61" s="10">
        <v>52019</v>
      </c>
      <c r="C61" s="9" t="s">
        <v>2633</v>
      </c>
      <c r="D61" s="8" t="s">
        <v>201</v>
      </c>
      <c r="E61" s="7">
        <v>43</v>
      </c>
      <c r="F61" s="21">
        <f>$F$6/$E$110</f>
        <v>4.3094218415417558E-2</v>
      </c>
      <c r="G61" s="20">
        <f t="shared" si="0"/>
        <v>2</v>
      </c>
      <c r="H61" s="18">
        <v>2</v>
      </c>
      <c r="I61" s="23">
        <v>2</v>
      </c>
      <c r="J61" s="18"/>
    </row>
    <row r="62" spans="1:10" x14ac:dyDescent="0.2">
      <c r="A62" s="18" t="s">
        <v>2609</v>
      </c>
      <c r="B62" s="10">
        <v>52019</v>
      </c>
      <c r="C62" s="9" t="s">
        <v>2633</v>
      </c>
      <c r="D62" s="8" t="s">
        <v>203</v>
      </c>
      <c r="E62" s="7">
        <v>38</v>
      </c>
      <c r="F62" s="21">
        <f>$F$6/$E$110</f>
        <v>4.3094218415417558E-2</v>
      </c>
      <c r="G62" s="20">
        <f t="shared" si="0"/>
        <v>2</v>
      </c>
      <c r="H62" s="18">
        <v>2</v>
      </c>
      <c r="I62" s="23">
        <v>2</v>
      </c>
      <c r="J62" s="18"/>
    </row>
    <row r="63" spans="1:10" x14ac:dyDescent="0.2">
      <c r="A63" s="18" t="s">
        <v>2609</v>
      </c>
      <c r="B63" s="10">
        <v>52087</v>
      </c>
      <c r="C63" s="9" t="s">
        <v>2638</v>
      </c>
      <c r="D63" s="8" t="s">
        <v>58</v>
      </c>
      <c r="E63" s="7">
        <v>10</v>
      </c>
      <c r="F63" s="21">
        <f>$F$6/$E$110</f>
        <v>4.3094218415417558E-2</v>
      </c>
      <c r="G63" s="20">
        <f t="shared" si="0"/>
        <v>0</v>
      </c>
      <c r="H63" s="18">
        <v>0</v>
      </c>
      <c r="I63" s="23">
        <v>0</v>
      </c>
      <c r="J63" s="18"/>
    </row>
    <row r="64" spans="1:10" x14ac:dyDescent="0.2">
      <c r="A64" s="18" t="s">
        <v>2609</v>
      </c>
      <c r="B64" s="10">
        <v>52087</v>
      </c>
      <c r="C64" s="9" t="s">
        <v>2638</v>
      </c>
      <c r="D64" s="8" t="s">
        <v>107</v>
      </c>
      <c r="E64" s="7">
        <v>11</v>
      </c>
      <c r="F64" s="21">
        <f>$F$6/$E$110</f>
        <v>4.3094218415417558E-2</v>
      </c>
      <c r="G64" s="20">
        <f t="shared" si="0"/>
        <v>0</v>
      </c>
      <c r="H64" s="18">
        <v>0</v>
      </c>
      <c r="I64" s="23">
        <v>0</v>
      </c>
      <c r="J64" s="18"/>
    </row>
    <row r="65" spans="1:10" x14ac:dyDescent="0.2">
      <c r="A65" s="18" t="s">
        <v>2609</v>
      </c>
      <c r="B65" s="10">
        <v>52087</v>
      </c>
      <c r="C65" s="9" t="s">
        <v>2638</v>
      </c>
      <c r="D65" s="8" t="s">
        <v>612</v>
      </c>
      <c r="E65" s="7">
        <v>10</v>
      </c>
      <c r="F65" s="21">
        <f>$F$6/$E$110</f>
        <v>4.3094218415417558E-2</v>
      </c>
      <c r="G65" s="20">
        <f t="shared" si="0"/>
        <v>0</v>
      </c>
      <c r="H65" s="18">
        <v>0</v>
      </c>
      <c r="I65" s="23">
        <v>0</v>
      </c>
      <c r="J65" s="18"/>
    </row>
    <row r="66" spans="1:10" x14ac:dyDescent="0.2">
      <c r="A66" s="18" t="s">
        <v>2609</v>
      </c>
      <c r="B66" s="10">
        <v>54081</v>
      </c>
      <c r="C66" s="9" t="s">
        <v>2639</v>
      </c>
      <c r="D66" s="8" t="s">
        <v>2640</v>
      </c>
      <c r="E66" s="7">
        <v>13</v>
      </c>
      <c r="F66" s="21">
        <f>$F$6/$E$110</f>
        <v>4.3094218415417558E-2</v>
      </c>
      <c r="G66" s="20">
        <f t="shared" si="0"/>
        <v>1</v>
      </c>
      <c r="H66" s="18">
        <v>1</v>
      </c>
      <c r="I66" s="23">
        <v>1</v>
      </c>
      <c r="J66" s="18"/>
    </row>
    <row r="67" spans="1:10" x14ac:dyDescent="0.2">
      <c r="A67" s="18" t="s">
        <v>2609</v>
      </c>
      <c r="B67" s="10">
        <v>54081</v>
      </c>
      <c r="C67" s="9" t="s">
        <v>2639</v>
      </c>
      <c r="D67" s="8" t="s">
        <v>2641</v>
      </c>
      <c r="E67" s="7">
        <v>14</v>
      </c>
      <c r="F67" s="21">
        <f>$F$6/$E$110</f>
        <v>4.3094218415417558E-2</v>
      </c>
      <c r="G67" s="20">
        <f t="shared" si="0"/>
        <v>1</v>
      </c>
      <c r="H67" s="18">
        <v>1</v>
      </c>
      <c r="I67" s="23">
        <v>1</v>
      </c>
      <c r="J67" s="18"/>
    </row>
    <row r="68" spans="1:10" x14ac:dyDescent="0.2">
      <c r="A68" s="18" t="s">
        <v>2609</v>
      </c>
      <c r="B68" s="10">
        <v>54081</v>
      </c>
      <c r="C68" s="9" t="s">
        <v>2639</v>
      </c>
      <c r="D68" s="8" t="s">
        <v>2642</v>
      </c>
      <c r="E68" s="7">
        <v>13</v>
      </c>
      <c r="F68" s="21">
        <f>$F$6/$E$110</f>
        <v>4.3094218415417558E-2</v>
      </c>
      <c r="G68" s="20">
        <f t="shared" si="0"/>
        <v>1</v>
      </c>
      <c r="H68" s="18">
        <v>1</v>
      </c>
      <c r="I68" s="23">
        <v>1</v>
      </c>
      <c r="J68" s="18"/>
    </row>
    <row r="69" spans="1:10" x14ac:dyDescent="0.2">
      <c r="A69" s="18" t="s">
        <v>2609</v>
      </c>
      <c r="B69" s="10">
        <v>54081</v>
      </c>
      <c r="C69" s="9" t="s">
        <v>2639</v>
      </c>
      <c r="D69" s="8" t="s">
        <v>2643</v>
      </c>
      <c r="E69" s="7">
        <v>10</v>
      </c>
      <c r="F69" s="21">
        <f>$F$6/$E$110</f>
        <v>4.3094218415417558E-2</v>
      </c>
      <c r="G69" s="20">
        <f t="shared" si="0"/>
        <v>0</v>
      </c>
      <c r="H69" s="18">
        <v>0</v>
      </c>
      <c r="I69" s="23">
        <v>0</v>
      </c>
      <c r="J69" s="18"/>
    </row>
    <row r="70" spans="1:10" x14ac:dyDescent="0.2">
      <c r="A70" s="18" t="s">
        <v>2609</v>
      </c>
      <c r="B70" s="10">
        <v>54844</v>
      </c>
      <c r="C70" s="9" t="s">
        <v>2644</v>
      </c>
      <c r="D70" s="8" t="s">
        <v>18</v>
      </c>
      <c r="E70" s="7">
        <v>51</v>
      </c>
      <c r="F70" s="21">
        <f>$F$6/$E$110</f>
        <v>4.3094218415417558E-2</v>
      </c>
      <c r="G70" s="20">
        <f t="shared" ref="G70:G108" si="1">ROUND(E70*F70, 0)</f>
        <v>2</v>
      </c>
      <c r="H70" s="18">
        <v>2</v>
      </c>
      <c r="I70" s="23">
        <v>2</v>
      </c>
      <c r="J70" s="18"/>
    </row>
    <row r="71" spans="1:10" x14ac:dyDescent="0.2">
      <c r="A71" s="18" t="s">
        <v>2609</v>
      </c>
      <c r="B71" s="10">
        <v>54844</v>
      </c>
      <c r="C71" s="9" t="s">
        <v>2644</v>
      </c>
      <c r="D71" s="8" t="s">
        <v>15</v>
      </c>
      <c r="E71" s="7">
        <v>48</v>
      </c>
      <c r="F71" s="21">
        <f>$F$6/$E$110</f>
        <v>4.3094218415417558E-2</v>
      </c>
      <c r="G71" s="20">
        <f t="shared" si="1"/>
        <v>2</v>
      </c>
      <c r="H71" s="18">
        <v>2</v>
      </c>
      <c r="I71" s="23">
        <v>2</v>
      </c>
      <c r="J71" s="18"/>
    </row>
    <row r="72" spans="1:10" x14ac:dyDescent="0.2">
      <c r="A72" s="18" t="s">
        <v>2609</v>
      </c>
      <c r="B72" s="10">
        <v>55285</v>
      </c>
      <c r="C72" s="9" t="s">
        <v>2645</v>
      </c>
      <c r="D72" s="8" t="s">
        <v>2646</v>
      </c>
      <c r="E72" s="7">
        <v>3</v>
      </c>
      <c r="F72" s="21">
        <f>$F$6/$E$110</f>
        <v>4.3094218415417558E-2</v>
      </c>
      <c r="G72" s="20">
        <f t="shared" si="1"/>
        <v>0</v>
      </c>
      <c r="H72" s="18">
        <v>0</v>
      </c>
      <c r="I72" s="23">
        <v>0</v>
      </c>
      <c r="J72" s="18"/>
    </row>
    <row r="73" spans="1:10" x14ac:dyDescent="0.2">
      <c r="A73" s="18" t="s">
        <v>2609</v>
      </c>
      <c r="B73" s="10">
        <v>55285</v>
      </c>
      <c r="C73" s="9" t="s">
        <v>2645</v>
      </c>
      <c r="D73" s="8" t="s">
        <v>2647</v>
      </c>
      <c r="E73" s="7">
        <v>3</v>
      </c>
      <c r="F73" s="21">
        <f>$F$6/$E$110</f>
        <v>4.3094218415417558E-2</v>
      </c>
      <c r="G73" s="20">
        <f t="shared" si="1"/>
        <v>0</v>
      </c>
      <c r="H73" s="18">
        <v>0</v>
      </c>
      <c r="I73" s="23">
        <v>0</v>
      </c>
      <c r="J73" s="18"/>
    </row>
    <row r="74" spans="1:10" x14ac:dyDescent="0.2">
      <c r="A74" s="18" t="s">
        <v>2609</v>
      </c>
      <c r="B74" s="10">
        <v>55285</v>
      </c>
      <c r="C74" s="9" t="s">
        <v>2645</v>
      </c>
      <c r="D74" s="8" t="s">
        <v>2648</v>
      </c>
      <c r="E74" s="7">
        <v>2</v>
      </c>
      <c r="F74" s="21">
        <f>$F$6/$E$110</f>
        <v>4.3094218415417558E-2</v>
      </c>
      <c r="G74" s="20">
        <f t="shared" si="1"/>
        <v>0</v>
      </c>
      <c r="H74" s="18">
        <v>0</v>
      </c>
      <c r="I74" s="23">
        <v>0</v>
      </c>
      <c r="J74" s="18"/>
    </row>
    <row r="75" spans="1:10" x14ac:dyDescent="0.2">
      <c r="A75" s="18" t="s">
        <v>2609</v>
      </c>
      <c r="B75" s="10">
        <v>55285</v>
      </c>
      <c r="C75" s="9" t="s">
        <v>2645</v>
      </c>
      <c r="D75" s="8" t="s">
        <v>2649</v>
      </c>
      <c r="E75" s="7">
        <v>2</v>
      </c>
      <c r="F75" s="21">
        <f>$F$6/$E$110</f>
        <v>4.3094218415417558E-2</v>
      </c>
      <c r="G75" s="20">
        <f t="shared" si="1"/>
        <v>0</v>
      </c>
      <c r="H75" s="18">
        <v>0</v>
      </c>
      <c r="I75" s="23">
        <v>0</v>
      </c>
      <c r="J75" s="18"/>
    </row>
    <row r="76" spans="1:10" x14ac:dyDescent="0.2">
      <c r="A76" s="18" t="s">
        <v>2609</v>
      </c>
      <c r="B76" s="10">
        <v>55285</v>
      </c>
      <c r="C76" s="9" t="s">
        <v>2645</v>
      </c>
      <c r="D76" s="8" t="s">
        <v>2650</v>
      </c>
      <c r="E76" s="7">
        <v>2</v>
      </c>
      <c r="F76" s="21">
        <f>$F$6/$E$110</f>
        <v>4.3094218415417558E-2</v>
      </c>
      <c r="G76" s="20">
        <f t="shared" si="1"/>
        <v>0</v>
      </c>
      <c r="H76" s="18">
        <v>0</v>
      </c>
      <c r="I76" s="23">
        <v>0</v>
      </c>
      <c r="J76" s="18"/>
    </row>
    <row r="77" spans="1:10" x14ac:dyDescent="0.2">
      <c r="A77" s="18" t="s">
        <v>2609</v>
      </c>
      <c r="B77" s="10">
        <v>55285</v>
      </c>
      <c r="C77" s="9" t="s">
        <v>2645</v>
      </c>
      <c r="D77" s="8" t="s">
        <v>2651</v>
      </c>
      <c r="E77" s="7">
        <v>2</v>
      </c>
      <c r="F77" s="21">
        <f>$F$6/$E$110</f>
        <v>4.3094218415417558E-2</v>
      </c>
      <c r="G77" s="20">
        <f t="shared" si="1"/>
        <v>0</v>
      </c>
      <c r="H77" s="18">
        <v>0</v>
      </c>
      <c r="I77" s="23">
        <v>0</v>
      </c>
      <c r="J77" s="18"/>
    </row>
    <row r="78" spans="1:10" x14ac:dyDescent="0.2">
      <c r="A78" s="18" t="s">
        <v>2609</v>
      </c>
      <c r="B78" s="10">
        <v>55285</v>
      </c>
      <c r="C78" s="9" t="s">
        <v>2645</v>
      </c>
      <c r="D78" s="8" t="s">
        <v>2652</v>
      </c>
      <c r="E78" s="7">
        <v>2</v>
      </c>
      <c r="F78" s="21">
        <f>$F$6/$E$110</f>
        <v>4.3094218415417558E-2</v>
      </c>
      <c r="G78" s="20">
        <f t="shared" si="1"/>
        <v>0</v>
      </c>
      <c r="H78" s="18">
        <v>0</v>
      </c>
      <c r="I78" s="23">
        <v>0</v>
      </c>
      <c r="J78" s="18"/>
    </row>
    <row r="79" spans="1:10" x14ac:dyDescent="0.2">
      <c r="A79" s="18" t="s">
        <v>2609</v>
      </c>
      <c r="B79" s="10">
        <v>55285</v>
      </c>
      <c r="C79" s="9" t="s">
        <v>2645</v>
      </c>
      <c r="D79" s="8" t="s">
        <v>2653</v>
      </c>
      <c r="E79" s="7">
        <v>2</v>
      </c>
      <c r="F79" s="21">
        <f>$F$6/$E$110</f>
        <v>4.3094218415417558E-2</v>
      </c>
      <c r="G79" s="20">
        <f t="shared" si="1"/>
        <v>0</v>
      </c>
      <c r="H79" s="18">
        <v>0</v>
      </c>
      <c r="I79" s="23">
        <v>0</v>
      </c>
      <c r="J79" s="18"/>
    </row>
    <row r="80" spans="1:10" x14ac:dyDescent="0.2">
      <c r="A80" s="18" t="s">
        <v>2609</v>
      </c>
      <c r="B80" s="10">
        <v>55285</v>
      </c>
      <c r="C80" s="9" t="s">
        <v>2645</v>
      </c>
      <c r="D80" s="8" t="s">
        <v>2654</v>
      </c>
      <c r="E80" s="7">
        <v>2</v>
      </c>
      <c r="F80" s="21">
        <f>$F$6/$E$110</f>
        <v>4.3094218415417558E-2</v>
      </c>
      <c r="G80" s="20">
        <f t="shared" si="1"/>
        <v>0</v>
      </c>
      <c r="H80" s="18">
        <v>0</v>
      </c>
      <c r="I80" s="23">
        <v>0</v>
      </c>
      <c r="J80" s="18"/>
    </row>
    <row r="81" spans="1:10" x14ac:dyDescent="0.2">
      <c r="A81" s="18" t="s">
        <v>2609</v>
      </c>
      <c r="B81" s="10">
        <v>55285</v>
      </c>
      <c r="C81" s="9" t="s">
        <v>2645</v>
      </c>
      <c r="D81" s="8" t="s">
        <v>2655</v>
      </c>
      <c r="E81" s="7">
        <v>2</v>
      </c>
      <c r="F81" s="21">
        <f>$F$6/$E$110</f>
        <v>4.3094218415417558E-2</v>
      </c>
      <c r="G81" s="20">
        <f t="shared" si="1"/>
        <v>0</v>
      </c>
      <c r="H81" s="18">
        <v>0</v>
      </c>
      <c r="I81" s="23">
        <v>0</v>
      </c>
      <c r="J81" s="18"/>
    </row>
    <row r="82" spans="1:10" x14ac:dyDescent="0.2">
      <c r="A82" s="18" t="s">
        <v>2609</v>
      </c>
      <c r="B82" s="10">
        <v>55381</v>
      </c>
      <c r="C82" s="9" t="s">
        <v>2656</v>
      </c>
      <c r="D82" s="8" t="s">
        <v>2657</v>
      </c>
      <c r="E82" s="7">
        <v>3</v>
      </c>
      <c r="F82" s="21">
        <f>$F$6/$E$110</f>
        <v>4.3094218415417558E-2</v>
      </c>
      <c r="G82" s="20">
        <f t="shared" si="1"/>
        <v>0</v>
      </c>
      <c r="H82" s="18">
        <v>0</v>
      </c>
      <c r="I82" s="23">
        <v>0</v>
      </c>
      <c r="J82" s="18"/>
    </row>
    <row r="83" spans="1:10" x14ac:dyDescent="0.2">
      <c r="A83" s="18" t="s">
        <v>2609</v>
      </c>
      <c r="B83" s="10">
        <v>55381</v>
      </c>
      <c r="C83" s="9" t="s">
        <v>2656</v>
      </c>
      <c r="D83" s="8" t="s">
        <v>2658</v>
      </c>
      <c r="E83" s="7">
        <v>2</v>
      </c>
      <c r="F83" s="21">
        <f>$F$6/$E$110</f>
        <v>4.3094218415417558E-2</v>
      </c>
      <c r="G83" s="20">
        <f t="shared" si="1"/>
        <v>0</v>
      </c>
      <c r="H83" s="18">
        <v>0</v>
      </c>
      <c r="I83" s="23">
        <v>0</v>
      </c>
      <c r="J83" s="18"/>
    </row>
    <row r="84" spans="1:10" x14ac:dyDescent="0.2">
      <c r="A84" s="18" t="s">
        <v>2609</v>
      </c>
      <c r="B84" s="10">
        <v>55381</v>
      </c>
      <c r="C84" s="9" t="s">
        <v>2656</v>
      </c>
      <c r="D84" s="8" t="s">
        <v>2659</v>
      </c>
      <c r="E84" s="7">
        <v>1</v>
      </c>
      <c r="F84" s="21">
        <f>$F$6/$E$110</f>
        <v>4.3094218415417558E-2</v>
      </c>
      <c r="G84" s="20">
        <f t="shared" si="1"/>
        <v>0</v>
      </c>
      <c r="H84" s="18">
        <v>0</v>
      </c>
      <c r="I84" s="23">
        <v>0</v>
      </c>
      <c r="J84" s="18"/>
    </row>
    <row r="85" spans="1:10" x14ac:dyDescent="0.2">
      <c r="A85" s="18" t="s">
        <v>2609</v>
      </c>
      <c r="B85" s="10">
        <v>55381</v>
      </c>
      <c r="C85" s="9" t="s">
        <v>2656</v>
      </c>
      <c r="D85" s="8" t="s">
        <v>2660</v>
      </c>
      <c r="E85" s="7">
        <v>1</v>
      </c>
      <c r="F85" s="21">
        <f>$F$6/$E$110</f>
        <v>4.3094218415417558E-2</v>
      </c>
      <c r="G85" s="20">
        <f t="shared" si="1"/>
        <v>0</v>
      </c>
      <c r="H85" s="18">
        <v>0</v>
      </c>
      <c r="I85" s="23">
        <v>0</v>
      </c>
      <c r="J85" s="18"/>
    </row>
    <row r="86" spans="1:10" x14ac:dyDescent="0.2">
      <c r="A86" s="18" t="s">
        <v>2609</v>
      </c>
      <c r="B86" s="10">
        <v>55381</v>
      </c>
      <c r="C86" s="9" t="s">
        <v>2656</v>
      </c>
      <c r="D86" s="8" t="s">
        <v>2661</v>
      </c>
      <c r="E86" s="7">
        <v>1</v>
      </c>
      <c r="F86" s="21">
        <f>$F$6/$E$110</f>
        <v>4.3094218415417558E-2</v>
      </c>
      <c r="G86" s="20">
        <f t="shared" si="1"/>
        <v>0</v>
      </c>
      <c r="H86" s="18">
        <v>0</v>
      </c>
      <c r="I86" s="23">
        <v>0</v>
      </c>
      <c r="J86" s="18"/>
    </row>
    <row r="87" spans="1:10" x14ac:dyDescent="0.2">
      <c r="A87" s="18" t="s">
        <v>2609</v>
      </c>
      <c r="B87" s="10">
        <v>55381</v>
      </c>
      <c r="C87" s="9" t="s">
        <v>2656</v>
      </c>
      <c r="D87" s="8" t="s">
        <v>2662</v>
      </c>
      <c r="E87" s="7">
        <v>0</v>
      </c>
      <c r="F87" s="21">
        <f>$F$6/$E$110</f>
        <v>4.3094218415417558E-2</v>
      </c>
      <c r="G87" s="20">
        <f t="shared" si="1"/>
        <v>0</v>
      </c>
      <c r="H87" s="18">
        <v>0</v>
      </c>
      <c r="I87" s="23">
        <v>0</v>
      </c>
      <c r="J87" s="18"/>
    </row>
    <row r="88" spans="1:10" x14ac:dyDescent="0.2">
      <c r="A88" s="18" t="s">
        <v>2609</v>
      </c>
      <c r="B88" s="10">
        <v>55381</v>
      </c>
      <c r="C88" s="9" t="s">
        <v>2656</v>
      </c>
      <c r="D88" s="8" t="s">
        <v>2663</v>
      </c>
      <c r="E88" s="7">
        <v>1</v>
      </c>
      <c r="F88" s="21">
        <f>$F$6/$E$110</f>
        <v>4.3094218415417558E-2</v>
      </c>
      <c r="G88" s="20">
        <f t="shared" si="1"/>
        <v>0</v>
      </c>
      <c r="H88" s="18">
        <v>0</v>
      </c>
      <c r="I88" s="23">
        <v>0</v>
      </c>
      <c r="J88" s="18"/>
    </row>
    <row r="89" spans="1:10" x14ac:dyDescent="0.2">
      <c r="A89" s="18" t="s">
        <v>2609</v>
      </c>
      <c r="B89" s="10">
        <v>55439</v>
      </c>
      <c r="C89" s="9" t="s">
        <v>2664</v>
      </c>
      <c r="D89" s="8" t="s">
        <v>1734</v>
      </c>
      <c r="E89" s="7">
        <v>25</v>
      </c>
      <c r="F89" s="21">
        <f>$F$6/$E$110</f>
        <v>4.3094218415417558E-2</v>
      </c>
      <c r="G89" s="20">
        <f t="shared" si="1"/>
        <v>1</v>
      </c>
      <c r="H89" s="18">
        <v>1</v>
      </c>
      <c r="I89" s="23">
        <v>1</v>
      </c>
      <c r="J89" s="18"/>
    </row>
    <row r="90" spans="1:10" x14ac:dyDescent="0.2">
      <c r="A90" s="18" t="s">
        <v>2609</v>
      </c>
      <c r="B90" s="10">
        <v>55439</v>
      </c>
      <c r="C90" s="9" t="s">
        <v>2664</v>
      </c>
      <c r="D90" s="8" t="s">
        <v>1736</v>
      </c>
      <c r="E90" s="7">
        <v>26</v>
      </c>
      <c r="F90" s="21">
        <f>$F$6/$E$110</f>
        <v>4.3094218415417558E-2</v>
      </c>
      <c r="G90" s="20">
        <f t="shared" si="1"/>
        <v>1</v>
      </c>
      <c r="H90" s="18">
        <v>1</v>
      </c>
      <c r="I90" s="23">
        <v>1</v>
      </c>
      <c r="J90" s="18"/>
    </row>
    <row r="91" spans="1:10" x14ac:dyDescent="0.2">
      <c r="A91" s="18" t="s">
        <v>2609</v>
      </c>
      <c r="B91" s="10">
        <v>55439</v>
      </c>
      <c r="C91" s="9" t="s">
        <v>2664</v>
      </c>
      <c r="D91" s="8" t="s">
        <v>1738</v>
      </c>
      <c r="E91" s="7">
        <v>29</v>
      </c>
      <c r="F91" s="21">
        <f>$F$6/$E$110</f>
        <v>4.3094218415417558E-2</v>
      </c>
      <c r="G91" s="20">
        <f t="shared" si="1"/>
        <v>1</v>
      </c>
      <c r="H91" s="18">
        <v>1</v>
      </c>
      <c r="I91" s="23">
        <v>1</v>
      </c>
      <c r="J91" s="18"/>
    </row>
    <row r="92" spans="1:10" x14ac:dyDescent="0.2">
      <c r="A92" s="18" t="s">
        <v>2609</v>
      </c>
      <c r="B92" s="10">
        <v>55738</v>
      </c>
      <c r="C92" s="9" t="s">
        <v>2665</v>
      </c>
      <c r="D92" s="8" t="s">
        <v>18</v>
      </c>
      <c r="E92" s="7">
        <v>13</v>
      </c>
      <c r="F92" s="21">
        <f>$F$6/$E$110</f>
        <v>4.3094218415417558E-2</v>
      </c>
      <c r="G92" s="20">
        <f t="shared" si="1"/>
        <v>1</v>
      </c>
      <c r="H92" s="18">
        <v>1</v>
      </c>
      <c r="I92" s="23">
        <v>1</v>
      </c>
      <c r="J92" s="18"/>
    </row>
    <row r="93" spans="1:10" x14ac:dyDescent="0.2">
      <c r="A93" s="18" t="s">
        <v>2609</v>
      </c>
      <c r="B93" s="10">
        <v>55738</v>
      </c>
      <c r="C93" s="9" t="s">
        <v>2665</v>
      </c>
      <c r="D93" s="8" t="s">
        <v>15</v>
      </c>
      <c r="E93" s="7">
        <v>13</v>
      </c>
      <c r="F93" s="21">
        <f>$F$6/$E$110</f>
        <v>4.3094218415417558E-2</v>
      </c>
      <c r="G93" s="20">
        <f t="shared" si="1"/>
        <v>1</v>
      </c>
      <c r="H93" s="18">
        <v>1</v>
      </c>
      <c r="I93" s="23">
        <v>1</v>
      </c>
      <c r="J93" s="18"/>
    </row>
    <row r="94" spans="1:10" x14ac:dyDescent="0.2">
      <c r="A94" s="18" t="s">
        <v>2609</v>
      </c>
      <c r="B94" s="10">
        <v>55939</v>
      </c>
      <c r="C94" s="9" t="s">
        <v>2666</v>
      </c>
      <c r="D94" s="8" t="s">
        <v>225</v>
      </c>
      <c r="E94" s="7">
        <v>28</v>
      </c>
      <c r="F94" s="21">
        <f>$F$6/$E$110</f>
        <v>4.3094218415417558E-2</v>
      </c>
      <c r="G94" s="20">
        <f t="shared" si="1"/>
        <v>1</v>
      </c>
      <c r="H94" s="18">
        <v>1</v>
      </c>
      <c r="I94" s="23">
        <v>1</v>
      </c>
      <c r="J94" s="18"/>
    </row>
    <row r="95" spans="1:10" x14ac:dyDescent="0.2">
      <c r="A95" s="18" t="s">
        <v>2609</v>
      </c>
      <c r="B95" s="10">
        <v>55939</v>
      </c>
      <c r="C95" s="9" t="s">
        <v>2666</v>
      </c>
      <c r="D95" s="8" t="s">
        <v>227</v>
      </c>
      <c r="E95" s="7">
        <v>28</v>
      </c>
      <c r="F95" s="21">
        <f>$F$6/$E$110</f>
        <v>4.3094218415417558E-2</v>
      </c>
      <c r="G95" s="20">
        <f t="shared" si="1"/>
        <v>1</v>
      </c>
      <c r="H95" s="18">
        <v>1</v>
      </c>
      <c r="I95" s="23">
        <v>1</v>
      </c>
      <c r="J95" s="18"/>
    </row>
    <row r="96" spans="1:10" x14ac:dyDescent="0.2">
      <c r="A96" s="18" t="s">
        <v>2609</v>
      </c>
      <c r="B96" s="10">
        <v>55939</v>
      </c>
      <c r="C96" s="9" t="s">
        <v>2666</v>
      </c>
      <c r="D96" s="8" t="s">
        <v>228</v>
      </c>
      <c r="E96" s="7">
        <v>26</v>
      </c>
      <c r="F96" s="21">
        <f>$F$6/$E$110</f>
        <v>4.3094218415417558E-2</v>
      </c>
      <c r="G96" s="20">
        <f t="shared" si="1"/>
        <v>1</v>
      </c>
      <c r="H96" s="18">
        <v>1</v>
      </c>
      <c r="I96" s="23">
        <v>1</v>
      </c>
      <c r="J96" s="18"/>
    </row>
    <row r="97" spans="1:11" x14ac:dyDescent="0.2">
      <c r="A97" s="18" t="s">
        <v>2609</v>
      </c>
      <c r="B97" s="10">
        <v>56807</v>
      </c>
      <c r="C97" s="9" t="s">
        <v>2667</v>
      </c>
      <c r="D97" s="8" t="s">
        <v>225</v>
      </c>
      <c r="E97" s="7">
        <v>26</v>
      </c>
      <c r="F97" s="21">
        <f>$F$6/$E$110</f>
        <v>4.3094218415417558E-2</v>
      </c>
      <c r="G97" s="20">
        <f t="shared" si="1"/>
        <v>1</v>
      </c>
      <c r="H97" s="18">
        <v>1</v>
      </c>
      <c r="I97" s="23">
        <v>1</v>
      </c>
      <c r="J97" s="18"/>
    </row>
    <row r="98" spans="1:11" x14ac:dyDescent="0.2">
      <c r="A98" s="18" t="s">
        <v>2609</v>
      </c>
      <c r="B98" s="10">
        <v>56807</v>
      </c>
      <c r="C98" s="9" t="s">
        <v>2667</v>
      </c>
      <c r="D98" s="8" t="s">
        <v>227</v>
      </c>
      <c r="E98" s="7">
        <v>26</v>
      </c>
      <c r="F98" s="21">
        <f>$F$6/$E$110</f>
        <v>4.3094218415417558E-2</v>
      </c>
      <c r="G98" s="20">
        <f t="shared" si="1"/>
        <v>1</v>
      </c>
      <c r="H98" s="18">
        <v>1</v>
      </c>
      <c r="I98" s="23">
        <v>1</v>
      </c>
      <c r="J98" s="18"/>
    </row>
    <row r="99" spans="1:11" x14ac:dyDescent="0.2">
      <c r="A99" s="18" t="s">
        <v>2609</v>
      </c>
      <c r="B99" s="10">
        <v>56808</v>
      </c>
      <c r="C99" s="9" t="s">
        <v>2668</v>
      </c>
      <c r="D99" s="8" t="s">
        <v>18</v>
      </c>
      <c r="E99" s="7">
        <v>184</v>
      </c>
      <c r="F99" s="21">
        <f>$F$6/$E$110</f>
        <v>4.3094218415417558E-2</v>
      </c>
      <c r="G99" s="20">
        <f t="shared" si="1"/>
        <v>8</v>
      </c>
      <c r="H99" s="18">
        <v>9</v>
      </c>
      <c r="I99" s="23">
        <v>9</v>
      </c>
      <c r="J99" s="18"/>
    </row>
    <row r="100" spans="1:11" x14ac:dyDescent="0.2">
      <c r="A100" s="18" t="s">
        <v>2609</v>
      </c>
      <c r="B100" s="10">
        <v>56808</v>
      </c>
      <c r="C100" s="9" t="s">
        <v>2668</v>
      </c>
      <c r="D100" s="8" t="s">
        <v>15</v>
      </c>
      <c r="E100" s="7">
        <v>199</v>
      </c>
      <c r="F100" s="21">
        <f>$F$6/$E$110</f>
        <v>4.3094218415417558E-2</v>
      </c>
      <c r="G100" s="20">
        <f t="shared" si="1"/>
        <v>9</v>
      </c>
      <c r="H100" s="18">
        <v>10</v>
      </c>
      <c r="I100" s="23">
        <v>10</v>
      </c>
      <c r="J100" s="18"/>
    </row>
    <row r="101" spans="1:11" x14ac:dyDescent="0.2">
      <c r="A101" s="18" t="s">
        <v>2609</v>
      </c>
      <c r="B101" s="10">
        <v>58260</v>
      </c>
      <c r="C101" s="9" t="s">
        <v>2669</v>
      </c>
      <c r="D101" s="8" t="s">
        <v>225</v>
      </c>
      <c r="E101" s="7">
        <v>35</v>
      </c>
      <c r="F101" s="21">
        <f>$F$6/$E$110</f>
        <v>4.3094218415417558E-2</v>
      </c>
      <c r="G101" s="20">
        <f t="shared" si="1"/>
        <v>2</v>
      </c>
      <c r="H101" s="18">
        <v>2</v>
      </c>
      <c r="I101" s="23">
        <v>2</v>
      </c>
      <c r="J101" s="18"/>
    </row>
    <row r="102" spans="1:11" x14ac:dyDescent="0.2">
      <c r="A102" s="18" t="s">
        <v>2609</v>
      </c>
      <c r="B102" s="10">
        <v>58260</v>
      </c>
      <c r="C102" s="9" t="s">
        <v>2669</v>
      </c>
      <c r="D102" s="8" t="s">
        <v>227</v>
      </c>
      <c r="E102" s="7">
        <v>34</v>
      </c>
      <c r="F102" s="21">
        <f>$F$6/$E$110</f>
        <v>4.3094218415417558E-2</v>
      </c>
      <c r="G102" s="20">
        <f t="shared" si="1"/>
        <v>1</v>
      </c>
      <c r="H102" s="18">
        <v>1</v>
      </c>
      <c r="I102" s="23">
        <v>1</v>
      </c>
      <c r="J102" s="18"/>
    </row>
    <row r="103" spans="1:11" x14ac:dyDescent="0.2">
      <c r="A103" s="18" t="s">
        <v>2609</v>
      </c>
      <c r="B103" s="10">
        <v>58260</v>
      </c>
      <c r="C103" s="9" t="s">
        <v>2669</v>
      </c>
      <c r="D103" s="8" t="s">
        <v>228</v>
      </c>
      <c r="E103" s="7">
        <v>29</v>
      </c>
      <c r="F103" s="21">
        <f>$F$6/$E$110</f>
        <v>4.3094218415417558E-2</v>
      </c>
      <c r="G103" s="20">
        <f t="shared" si="1"/>
        <v>1</v>
      </c>
      <c r="H103" s="18">
        <v>1</v>
      </c>
      <c r="I103" s="23">
        <v>1</v>
      </c>
      <c r="J103" s="18"/>
    </row>
    <row r="104" spans="1:11" x14ac:dyDescent="0.2">
      <c r="A104" s="18" t="s">
        <v>2609</v>
      </c>
      <c r="B104" s="10">
        <v>59004</v>
      </c>
      <c r="C104" s="9" t="s">
        <v>2670</v>
      </c>
      <c r="D104" s="8" t="s">
        <v>53</v>
      </c>
      <c r="E104" s="7">
        <v>18</v>
      </c>
      <c r="F104" s="21">
        <f>$F$6/$E$110</f>
        <v>4.3094218415417558E-2</v>
      </c>
      <c r="G104" s="20">
        <f t="shared" si="1"/>
        <v>1</v>
      </c>
      <c r="H104" s="18">
        <v>1</v>
      </c>
      <c r="I104" s="23">
        <v>1</v>
      </c>
      <c r="J104" s="18"/>
    </row>
    <row r="105" spans="1:11" x14ac:dyDescent="0.2">
      <c r="A105" s="18" t="s">
        <v>2609</v>
      </c>
      <c r="B105" s="10">
        <v>59004</v>
      </c>
      <c r="C105" s="9" t="s">
        <v>2670</v>
      </c>
      <c r="D105" s="8" t="s">
        <v>201</v>
      </c>
      <c r="E105" s="7">
        <v>17</v>
      </c>
      <c r="F105" s="21">
        <f>$F$6/$E$110</f>
        <v>4.3094218415417558E-2</v>
      </c>
      <c r="G105" s="20">
        <f t="shared" si="1"/>
        <v>1</v>
      </c>
      <c r="H105" s="18">
        <v>1</v>
      </c>
      <c r="I105" s="23">
        <v>1</v>
      </c>
      <c r="J105" s="18"/>
    </row>
    <row r="106" spans="1:11" x14ac:dyDescent="0.2">
      <c r="A106" s="18" t="s">
        <v>2609</v>
      </c>
      <c r="B106" s="10">
        <v>59913</v>
      </c>
      <c r="C106" s="9" t="s">
        <v>2671</v>
      </c>
      <c r="D106" s="8" t="s">
        <v>225</v>
      </c>
      <c r="E106" s="7">
        <v>26</v>
      </c>
      <c r="F106" s="21">
        <f>$F$6/$E$110</f>
        <v>4.3094218415417558E-2</v>
      </c>
      <c r="G106" s="20">
        <f t="shared" si="1"/>
        <v>1</v>
      </c>
      <c r="H106" s="18">
        <v>1</v>
      </c>
      <c r="I106" s="23">
        <v>1</v>
      </c>
      <c r="J106" s="18"/>
    </row>
    <row r="107" spans="1:11" x14ac:dyDescent="0.2">
      <c r="A107" s="18" t="s">
        <v>2609</v>
      </c>
      <c r="B107" s="10">
        <v>59913</v>
      </c>
      <c r="C107" s="9" t="s">
        <v>2671</v>
      </c>
      <c r="D107" s="8" t="s">
        <v>227</v>
      </c>
      <c r="E107" s="7">
        <v>26</v>
      </c>
      <c r="F107" s="21">
        <f>$F$6/$E$110</f>
        <v>4.3094218415417558E-2</v>
      </c>
      <c r="G107" s="20">
        <f t="shared" si="1"/>
        <v>1</v>
      </c>
      <c r="H107" s="18">
        <v>1</v>
      </c>
      <c r="I107" s="23">
        <v>1</v>
      </c>
      <c r="J107" s="18"/>
    </row>
    <row r="108" spans="1:11" x14ac:dyDescent="0.2">
      <c r="A108" s="18" t="s">
        <v>2609</v>
      </c>
      <c r="B108" s="10">
        <v>59913</v>
      </c>
      <c r="C108" s="9" t="s">
        <v>2671</v>
      </c>
      <c r="D108" s="8" t="s">
        <v>228</v>
      </c>
      <c r="E108" s="7">
        <v>25</v>
      </c>
      <c r="F108" s="21">
        <f>$F$6/$E$110</f>
        <v>4.3094218415417558E-2</v>
      </c>
      <c r="G108" s="20">
        <f t="shared" si="1"/>
        <v>1</v>
      </c>
      <c r="H108" s="18">
        <v>1</v>
      </c>
      <c r="I108" s="23">
        <v>1</v>
      </c>
      <c r="J108" s="18"/>
      <c r="K108" s="15"/>
    </row>
    <row r="109" spans="1:11" x14ac:dyDescent="0.2">
      <c r="A109" s="18" t="s">
        <v>1</v>
      </c>
      <c r="B109" s="18" t="s">
        <v>1</v>
      </c>
      <c r="C109" s="18" t="s">
        <v>1</v>
      </c>
      <c r="D109" s="18" t="s">
        <v>1</v>
      </c>
      <c r="E109" s="18" t="s">
        <v>1</v>
      </c>
      <c r="F109" s="18" t="s">
        <v>1</v>
      </c>
      <c r="G109" s="18" t="s">
        <v>1</v>
      </c>
      <c r="H109" s="18" t="s">
        <v>1</v>
      </c>
      <c r="I109" s="20" t="s">
        <v>1</v>
      </c>
      <c r="J109" s="18" t="s">
        <v>1</v>
      </c>
      <c r="K109" s="18" t="s">
        <v>1</v>
      </c>
    </row>
    <row r="110" spans="1:11" x14ac:dyDescent="0.2">
      <c r="A110" s="18" t="s">
        <v>1</v>
      </c>
      <c r="B110" s="19" t="s">
        <v>138</v>
      </c>
      <c r="C110" s="18" t="s">
        <v>1</v>
      </c>
      <c r="D110" s="18" t="s">
        <v>1</v>
      </c>
      <c r="E110" s="18">
        <v>3736</v>
      </c>
      <c r="F110" s="18" t="s">
        <v>1</v>
      </c>
      <c r="G110" s="18">
        <v>155</v>
      </c>
      <c r="H110" s="18">
        <v>161</v>
      </c>
      <c r="I110" s="20">
        <v>161</v>
      </c>
      <c r="J110" s="15"/>
      <c r="K110" s="18" t="s">
        <v>1</v>
      </c>
    </row>
    <row r="111" spans="1:11" x14ac:dyDescent="0.2">
      <c r="A111" s="15" t="s">
        <v>1</v>
      </c>
      <c r="B111" s="15"/>
      <c r="C111" s="15"/>
      <c r="D111" s="15"/>
      <c r="E111" s="15"/>
      <c r="F111" s="15"/>
      <c r="G111" s="15"/>
      <c r="H111" s="15"/>
      <c r="I111" s="15"/>
      <c r="J111" s="15"/>
      <c r="K111" s="15"/>
    </row>
    <row r="112" spans="1:11" ht="12.6" customHeight="1" x14ac:dyDescent="0.2">
      <c r="A112" s="32" t="s">
        <v>631</v>
      </c>
      <c r="B112" s="31" t="s">
        <v>1</v>
      </c>
      <c r="C112" s="31" t="s">
        <v>1</v>
      </c>
      <c r="D112" s="31" t="s">
        <v>1</v>
      </c>
      <c r="E112" s="31" t="s">
        <v>1</v>
      </c>
      <c r="F112" s="31" t="s">
        <v>1</v>
      </c>
      <c r="G112" s="31" t="s">
        <v>1</v>
      </c>
      <c r="H112" s="31" t="s">
        <v>1</v>
      </c>
      <c r="I112" s="31" t="s">
        <v>1</v>
      </c>
      <c r="J112" s="31" t="s">
        <v>1</v>
      </c>
      <c r="K112" s="15" t="s">
        <v>1</v>
      </c>
    </row>
    <row r="113" spans="1:11" x14ac:dyDescent="0.2">
      <c r="A113" s="31" t="s">
        <v>1</v>
      </c>
      <c r="B113" s="31" t="s">
        <v>1</v>
      </c>
      <c r="C113" s="31" t="s">
        <v>1</v>
      </c>
      <c r="D113" s="31" t="s">
        <v>1</v>
      </c>
      <c r="E113" s="31" t="s">
        <v>1</v>
      </c>
      <c r="F113" s="31" t="s">
        <v>1</v>
      </c>
      <c r="G113" s="31" t="s">
        <v>1</v>
      </c>
      <c r="H113" s="31" t="s">
        <v>1</v>
      </c>
      <c r="I113" s="31" t="s">
        <v>1</v>
      </c>
      <c r="J113" s="31" t="s">
        <v>1</v>
      </c>
      <c r="K113" s="15" t="s">
        <v>1</v>
      </c>
    </row>
    <row r="114" spans="1:11" x14ac:dyDescent="0.2">
      <c r="A114" s="31" t="s">
        <v>1</v>
      </c>
      <c r="B114" s="31" t="s">
        <v>1</v>
      </c>
      <c r="C114" s="31" t="s">
        <v>1</v>
      </c>
      <c r="D114" s="31" t="s">
        <v>1</v>
      </c>
      <c r="E114" s="31" t="s">
        <v>1</v>
      </c>
      <c r="F114" s="31" t="s">
        <v>1</v>
      </c>
      <c r="G114" s="31" t="s">
        <v>1</v>
      </c>
      <c r="H114" s="31" t="s">
        <v>1</v>
      </c>
      <c r="I114" s="31" t="s">
        <v>1</v>
      </c>
      <c r="J114" s="31" t="s">
        <v>1</v>
      </c>
      <c r="K114" s="15"/>
    </row>
    <row r="115" spans="1:11" x14ac:dyDescent="0.2">
      <c r="A115" s="15" t="s">
        <v>1</v>
      </c>
      <c r="B115" s="15"/>
      <c r="C115" s="15"/>
      <c r="D115" s="15"/>
      <c r="E115" s="15"/>
      <c r="F115" s="15"/>
      <c r="G115" s="15"/>
      <c r="H115" s="15"/>
      <c r="I115" s="15"/>
      <c r="J115" s="15"/>
      <c r="K115" s="15"/>
    </row>
    <row r="116" spans="1:11" ht="12.6" customHeight="1" x14ac:dyDescent="0.2">
      <c r="A116" s="32" t="s">
        <v>632</v>
      </c>
      <c r="B116" s="31" t="s">
        <v>1</v>
      </c>
      <c r="C116" s="31" t="s">
        <v>1</v>
      </c>
      <c r="D116" s="31" t="s">
        <v>1</v>
      </c>
      <c r="E116" s="31" t="s">
        <v>1</v>
      </c>
      <c r="F116" s="31" t="s">
        <v>1</v>
      </c>
      <c r="G116" s="31" t="s">
        <v>1</v>
      </c>
      <c r="H116" s="31" t="s">
        <v>1</v>
      </c>
      <c r="I116" s="31" t="s">
        <v>1</v>
      </c>
      <c r="J116" s="31" t="s">
        <v>1</v>
      </c>
      <c r="K116" s="15" t="s">
        <v>1</v>
      </c>
    </row>
    <row r="117" spans="1:11" x14ac:dyDescent="0.2">
      <c r="A117" s="31" t="s">
        <v>1</v>
      </c>
      <c r="B117" s="31" t="s">
        <v>1</v>
      </c>
      <c r="C117" s="31" t="s">
        <v>1</v>
      </c>
      <c r="D117" s="31" t="s">
        <v>1</v>
      </c>
      <c r="E117" s="31" t="s">
        <v>1</v>
      </c>
      <c r="F117" s="31" t="s">
        <v>1</v>
      </c>
      <c r="G117" s="31" t="s">
        <v>1</v>
      </c>
      <c r="H117" s="31" t="s">
        <v>1</v>
      </c>
      <c r="I117" s="31" t="s">
        <v>1</v>
      </c>
      <c r="J117" s="31" t="s">
        <v>1</v>
      </c>
      <c r="K117" s="15" t="s">
        <v>1</v>
      </c>
    </row>
    <row r="118" spans="1:11" x14ac:dyDescent="0.2">
      <c r="A118" s="31" t="s">
        <v>1</v>
      </c>
      <c r="B118" s="31" t="s">
        <v>1</v>
      </c>
      <c r="C118" s="31" t="s">
        <v>1</v>
      </c>
      <c r="D118" s="31" t="s">
        <v>1</v>
      </c>
      <c r="E118" s="31" t="s">
        <v>1</v>
      </c>
      <c r="F118" s="31" t="s">
        <v>1</v>
      </c>
      <c r="G118" s="31" t="s">
        <v>1</v>
      </c>
      <c r="H118" s="31" t="s">
        <v>1</v>
      </c>
      <c r="I118" s="31" t="s">
        <v>1</v>
      </c>
      <c r="J118" s="31" t="s">
        <v>1</v>
      </c>
      <c r="K118" s="15"/>
    </row>
    <row r="119" spans="1:11" x14ac:dyDescent="0.2">
      <c r="A119" s="31" t="s">
        <v>1</v>
      </c>
      <c r="B119" s="31" t="s">
        <v>1</v>
      </c>
      <c r="C119" s="31" t="s">
        <v>1</v>
      </c>
      <c r="D119" s="31" t="s">
        <v>1</v>
      </c>
      <c r="E119" s="31" t="s">
        <v>1</v>
      </c>
      <c r="F119" s="31" t="s">
        <v>1</v>
      </c>
      <c r="G119" s="31" t="s">
        <v>1</v>
      </c>
      <c r="H119" s="31" t="s">
        <v>1</v>
      </c>
      <c r="I119" s="31" t="s">
        <v>1</v>
      </c>
      <c r="J119" s="31" t="s">
        <v>1</v>
      </c>
      <c r="K119" s="15"/>
    </row>
    <row r="120" spans="1:11" x14ac:dyDescent="0.2">
      <c r="A120" s="15" t="s">
        <v>1</v>
      </c>
      <c r="B120" s="15"/>
      <c r="C120" s="15"/>
      <c r="D120" s="15"/>
      <c r="E120" s="15"/>
      <c r="F120" s="15"/>
      <c r="G120" s="15"/>
      <c r="H120" s="15"/>
      <c r="I120" s="15"/>
      <c r="J120" s="15"/>
      <c r="K120" s="15"/>
    </row>
    <row r="121" spans="1:11" ht="12.6" customHeight="1" x14ac:dyDescent="0.2">
      <c r="A121" s="34" t="s">
        <v>633</v>
      </c>
      <c r="B121" s="33"/>
      <c r="C121" s="33"/>
      <c r="D121" s="33"/>
      <c r="E121" s="33"/>
      <c r="F121" s="33"/>
      <c r="G121" s="33"/>
      <c r="H121" s="33"/>
      <c r="I121" s="33"/>
      <c r="J121" s="33"/>
      <c r="K121" s="15" t="s">
        <v>1</v>
      </c>
    </row>
    <row r="122" spans="1:11" x14ac:dyDescent="0.2">
      <c r="A122" s="33"/>
      <c r="B122" s="33"/>
      <c r="C122" s="33"/>
      <c r="D122" s="33"/>
      <c r="E122" s="33"/>
      <c r="F122" s="33"/>
      <c r="G122" s="33"/>
      <c r="H122" s="33"/>
      <c r="I122" s="33"/>
      <c r="J122" s="33"/>
      <c r="K122" s="15" t="s">
        <v>1</v>
      </c>
    </row>
    <row r="123" spans="1:11" x14ac:dyDescent="0.2">
      <c r="A123" s="16" t="s">
        <v>1</v>
      </c>
      <c r="B123" s="16" t="s">
        <v>1</v>
      </c>
      <c r="C123" s="16" t="s">
        <v>1</v>
      </c>
      <c r="D123" s="16" t="s">
        <v>1</v>
      </c>
      <c r="E123" s="16" t="s">
        <v>1</v>
      </c>
      <c r="F123" s="16" t="s">
        <v>1</v>
      </c>
      <c r="G123" s="16" t="s">
        <v>1</v>
      </c>
      <c r="H123" s="16" t="s">
        <v>1</v>
      </c>
      <c r="I123" s="16" t="s">
        <v>1</v>
      </c>
      <c r="J123" s="16" t="s">
        <v>1</v>
      </c>
      <c r="K123" s="15"/>
    </row>
    <row r="124" spans="1:11" ht="12.6" customHeight="1" x14ac:dyDescent="0.2">
      <c r="A124" s="32" t="s">
        <v>634</v>
      </c>
      <c r="B124" s="31" t="s">
        <v>1</v>
      </c>
      <c r="C124" s="31" t="s">
        <v>1</v>
      </c>
      <c r="D124" s="31" t="s">
        <v>1</v>
      </c>
      <c r="E124" s="31" t="s">
        <v>1</v>
      </c>
      <c r="F124" s="31" t="s">
        <v>1</v>
      </c>
      <c r="G124" s="31" t="s">
        <v>1</v>
      </c>
      <c r="H124" s="31" t="s">
        <v>1</v>
      </c>
      <c r="I124" s="31" t="s">
        <v>1</v>
      </c>
      <c r="J124" s="31" t="s">
        <v>1</v>
      </c>
      <c r="K124" s="15" t="s">
        <v>1</v>
      </c>
    </row>
    <row r="125" spans="1:11" x14ac:dyDescent="0.2">
      <c r="A125" s="31" t="s">
        <v>1</v>
      </c>
      <c r="B125" s="31" t="s">
        <v>1</v>
      </c>
      <c r="C125" s="31" t="s">
        <v>1</v>
      </c>
      <c r="D125" s="31" t="s">
        <v>1</v>
      </c>
      <c r="E125" s="31" t="s">
        <v>1</v>
      </c>
      <c r="F125" s="31" t="s">
        <v>1</v>
      </c>
      <c r="G125" s="31" t="s">
        <v>1</v>
      </c>
      <c r="H125" s="31" t="s">
        <v>1</v>
      </c>
      <c r="I125" s="31" t="s">
        <v>1</v>
      </c>
      <c r="J125" s="31" t="s">
        <v>1</v>
      </c>
      <c r="K125" s="15" t="s">
        <v>1</v>
      </c>
    </row>
    <row r="126" spans="1:11" x14ac:dyDescent="0.2">
      <c r="A126" s="31" t="s">
        <v>1</v>
      </c>
      <c r="B126" s="31" t="s">
        <v>1</v>
      </c>
      <c r="C126" s="31" t="s">
        <v>1</v>
      </c>
      <c r="D126" s="31" t="s">
        <v>1</v>
      </c>
      <c r="E126" s="31" t="s">
        <v>1</v>
      </c>
      <c r="F126" s="31" t="s">
        <v>1</v>
      </c>
      <c r="G126" s="31" t="s">
        <v>1</v>
      </c>
      <c r="H126" s="31" t="s">
        <v>1</v>
      </c>
      <c r="I126" s="31" t="s">
        <v>1</v>
      </c>
      <c r="J126" s="31" t="s">
        <v>1</v>
      </c>
      <c r="K126" s="15"/>
    </row>
    <row r="127" spans="1:11" x14ac:dyDescent="0.2">
      <c r="A127" s="31" t="s">
        <v>1</v>
      </c>
      <c r="B127" s="31" t="s">
        <v>1</v>
      </c>
      <c r="C127" s="31" t="s">
        <v>1</v>
      </c>
      <c r="D127" s="31" t="s">
        <v>1</v>
      </c>
      <c r="E127" s="31" t="s">
        <v>1</v>
      </c>
      <c r="F127" s="31" t="s">
        <v>1</v>
      </c>
      <c r="G127" s="31" t="s">
        <v>1</v>
      </c>
      <c r="H127" s="31" t="s">
        <v>1</v>
      </c>
      <c r="I127" s="31" t="s">
        <v>1</v>
      </c>
      <c r="J127" s="31" t="s">
        <v>1</v>
      </c>
      <c r="K127" s="15"/>
    </row>
    <row r="128" spans="1:11" x14ac:dyDescent="0.2">
      <c r="A128" s="15" t="s">
        <v>1</v>
      </c>
      <c r="B128" s="15"/>
      <c r="C128" s="15"/>
      <c r="D128" s="15"/>
      <c r="E128" s="15"/>
      <c r="F128" s="15"/>
      <c r="G128" s="15"/>
      <c r="H128" s="15"/>
      <c r="I128" s="15"/>
      <c r="J128" s="15"/>
      <c r="K128" s="15"/>
    </row>
  </sheetData>
  <mergeCells count="12">
    <mergeCell ref="A2:K2"/>
    <mergeCell ref="A4:E4"/>
    <mergeCell ref="F4:H4"/>
    <mergeCell ref="A1:L1"/>
    <mergeCell ref="A5:E5"/>
    <mergeCell ref="F5:H5"/>
    <mergeCell ref="A6:E6"/>
    <mergeCell ref="F6:H6"/>
    <mergeCell ref="A124:J127"/>
    <mergeCell ref="A112:J114"/>
    <mergeCell ref="A116:J119"/>
    <mergeCell ref="A121:J122"/>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1ABB-55B3-440C-820B-0DB43B1162CE}">
  <dimension ref="A1:K134"/>
  <sheetViews>
    <sheetView zoomScaleNormal="100" workbookViewId="0">
      <selection activeCell="A7" sqref="A7"/>
    </sheetView>
  </sheetViews>
  <sheetFormatPr defaultColWidth="9.140625" defaultRowHeight="12.75" x14ac:dyDescent="0.2"/>
  <cols>
    <col min="1" max="11" width="12" style="4" customWidth="1"/>
    <col min="12" max="16384" width="9.140625" style="4"/>
  </cols>
  <sheetData>
    <row r="1" spans="1:11" ht="12.6" customHeight="1" x14ac:dyDescent="0.2">
      <c r="A1" s="29" t="s">
        <v>0</v>
      </c>
      <c r="B1" s="25" t="s">
        <v>1</v>
      </c>
      <c r="C1" s="25" t="s">
        <v>1</v>
      </c>
      <c r="D1" s="25" t="s">
        <v>1</v>
      </c>
      <c r="E1" s="25" t="s">
        <v>1</v>
      </c>
      <c r="F1" s="25" t="s">
        <v>1</v>
      </c>
      <c r="G1" s="25" t="s">
        <v>1</v>
      </c>
      <c r="H1" s="25" t="s">
        <v>1</v>
      </c>
      <c r="I1" s="25" t="s">
        <v>1</v>
      </c>
      <c r="J1" s="25" t="s">
        <v>1</v>
      </c>
      <c r="K1" s="25" t="s">
        <v>1</v>
      </c>
    </row>
    <row r="2" spans="1:11" x14ac:dyDescent="0.2">
      <c r="A2" s="29" t="s">
        <v>2672</v>
      </c>
      <c r="B2" s="25" t="s">
        <v>1</v>
      </c>
      <c r="C2" s="25" t="s">
        <v>1</v>
      </c>
      <c r="D2" s="25" t="s">
        <v>1</v>
      </c>
      <c r="E2" s="25" t="s">
        <v>1</v>
      </c>
      <c r="F2" s="25" t="s">
        <v>1</v>
      </c>
      <c r="G2" s="25" t="s">
        <v>1</v>
      </c>
      <c r="H2" s="25" t="s">
        <v>1</v>
      </c>
      <c r="I2" s="25" t="s">
        <v>1</v>
      </c>
      <c r="J2" s="25" t="s">
        <v>1</v>
      </c>
      <c r="K2" s="25" t="s">
        <v>1</v>
      </c>
    </row>
    <row r="3" spans="1:11" x14ac:dyDescent="0.2">
      <c r="A3" s="15" t="s">
        <v>1</v>
      </c>
      <c r="B3" s="15"/>
      <c r="C3" s="15"/>
      <c r="D3" s="15"/>
      <c r="E3" s="15"/>
      <c r="F3" s="15"/>
      <c r="G3" s="15"/>
      <c r="H3" s="15"/>
      <c r="I3" s="15"/>
      <c r="J3" s="15"/>
      <c r="K3" s="15"/>
    </row>
    <row r="4" spans="1:11" ht="30" customHeight="1" x14ac:dyDescent="0.2">
      <c r="A4" s="26" t="s">
        <v>2890</v>
      </c>
      <c r="B4" s="27" t="s">
        <v>1</v>
      </c>
      <c r="C4" s="27" t="s">
        <v>1</v>
      </c>
      <c r="D4" s="27" t="s">
        <v>1</v>
      </c>
      <c r="E4" s="27" t="s">
        <v>1</v>
      </c>
      <c r="F4" s="28">
        <v>556</v>
      </c>
      <c r="G4" s="27" t="s">
        <v>1</v>
      </c>
      <c r="H4" s="27" t="s">
        <v>1</v>
      </c>
      <c r="I4" s="15"/>
      <c r="J4" s="15"/>
      <c r="K4" s="15"/>
    </row>
    <row r="5" spans="1:11" ht="30" customHeight="1" x14ac:dyDescent="0.2">
      <c r="A5" s="26" t="s">
        <v>2891</v>
      </c>
      <c r="B5" s="27" t="s">
        <v>1</v>
      </c>
      <c r="C5" s="27" t="s">
        <v>1</v>
      </c>
      <c r="D5" s="27" t="s">
        <v>1</v>
      </c>
      <c r="E5" s="27" t="s">
        <v>1</v>
      </c>
      <c r="F5" s="28">
        <v>48</v>
      </c>
      <c r="G5" s="27"/>
      <c r="H5" s="27"/>
      <c r="I5" s="15"/>
      <c r="J5" s="15"/>
      <c r="K5" s="15"/>
    </row>
    <row r="6" spans="1:11" ht="30" customHeight="1" x14ac:dyDescent="0.2">
      <c r="A6" s="26" t="s">
        <v>2892</v>
      </c>
      <c r="B6" s="27" t="s">
        <v>1</v>
      </c>
      <c r="C6" s="27" t="s">
        <v>1</v>
      </c>
      <c r="D6" s="27" t="s">
        <v>1</v>
      </c>
      <c r="E6" s="27" t="s">
        <v>1</v>
      </c>
      <c r="F6" s="36" t="s">
        <v>2893</v>
      </c>
      <c r="G6" s="27" t="s">
        <v>1</v>
      </c>
      <c r="H6" s="27" t="s">
        <v>1</v>
      </c>
      <c r="I6" s="15"/>
      <c r="J6" s="15"/>
      <c r="K6" s="15"/>
    </row>
    <row r="7" spans="1:11" x14ac:dyDescent="0.2">
      <c r="A7" s="15" t="s">
        <v>1</v>
      </c>
      <c r="B7" s="15"/>
      <c r="C7" s="15"/>
      <c r="D7" s="15"/>
      <c r="E7" s="15"/>
      <c r="F7" s="15"/>
      <c r="G7" s="15"/>
      <c r="H7" s="15"/>
      <c r="I7" s="15"/>
      <c r="J7" s="15"/>
      <c r="K7" s="15"/>
    </row>
    <row r="8" spans="1:11" x14ac:dyDescent="0.2">
      <c r="A8" s="15"/>
      <c r="B8" s="15"/>
      <c r="C8" s="15"/>
      <c r="D8" s="15"/>
      <c r="E8" s="15"/>
      <c r="F8" s="15"/>
      <c r="G8" s="15"/>
      <c r="H8" s="15"/>
      <c r="I8" s="15"/>
      <c r="J8" s="15"/>
      <c r="K8" s="15"/>
    </row>
    <row r="9" spans="1:11" ht="51" x14ac:dyDescent="0.2">
      <c r="A9" s="19" t="s">
        <v>4</v>
      </c>
      <c r="B9" s="19" t="s">
        <v>5</v>
      </c>
      <c r="C9" s="19" t="s">
        <v>6</v>
      </c>
      <c r="D9" s="19" t="s">
        <v>7</v>
      </c>
      <c r="E9" s="17" t="s">
        <v>8</v>
      </c>
      <c r="F9" s="19" t="s">
        <v>9</v>
      </c>
      <c r="G9" s="19" t="s">
        <v>10</v>
      </c>
      <c r="H9" s="19" t="s">
        <v>11</v>
      </c>
      <c r="I9" s="19" t="s">
        <v>12</v>
      </c>
      <c r="J9" s="19" t="s">
        <v>13</v>
      </c>
      <c r="K9" s="15"/>
    </row>
    <row r="10" spans="1:11" x14ac:dyDescent="0.2">
      <c r="A10" s="18" t="s">
        <v>2673</v>
      </c>
      <c r="B10" s="18" t="s">
        <v>2674</v>
      </c>
      <c r="C10" s="18" t="s">
        <v>2675</v>
      </c>
      <c r="D10" s="18" t="s">
        <v>18</v>
      </c>
      <c r="E10" s="3">
        <v>26</v>
      </c>
      <c r="F10" s="21">
        <f>516/$E$116</f>
        <v>7.0194531356278053E-2</v>
      </c>
      <c r="G10" s="6">
        <f>ROUND(E10*F10, 0)</f>
        <v>2</v>
      </c>
      <c r="H10" s="6">
        <v>2</v>
      </c>
      <c r="I10" s="6">
        <v>2</v>
      </c>
      <c r="J10" s="18" t="s">
        <v>20</v>
      </c>
      <c r="K10" s="15"/>
    </row>
    <row r="11" spans="1:11" x14ac:dyDescent="0.2">
      <c r="A11" s="18" t="s">
        <v>2673</v>
      </c>
      <c r="B11" s="18" t="s">
        <v>2674</v>
      </c>
      <c r="C11" s="18" t="s">
        <v>2675</v>
      </c>
      <c r="D11" s="18" t="s">
        <v>15</v>
      </c>
      <c r="E11" s="3">
        <v>25</v>
      </c>
      <c r="F11" s="21">
        <f t="shared" ref="F11:F74" si="0">516/$E$116</f>
        <v>7.0194531356278053E-2</v>
      </c>
      <c r="G11" s="6">
        <f t="shared" ref="G11:G74" si="1">ROUND(E11*F11, 0)</f>
        <v>2</v>
      </c>
      <c r="H11" s="6">
        <v>2</v>
      </c>
      <c r="I11" s="6">
        <v>2</v>
      </c>
      <c r="J11" s="18" t="s">
        <v>1657</v>
      </c>
      <c r="K11" s="15"/>
    </row>
    <row r="12" spans="1:11" x14ac:dyDescent="0.2">
      <c r="A12" s="18" t="s">
        <v>2673</v>
      </c>
      <c r="B12" s="18" t="s">
        <v>2674</v>
      </c>
      <c r="C12" s="18" t="s">
        <v>2675</v>
      </c>
      <c r="D12" s="18" t="s">
        <v>204</v>
      </c>
      <c r="E12" s="3">
        <v>6</v>
      </c>
      <c r="F12" s="21">
        <f t="shared" si="0"/>
        <v>7.0194531356278053E-2</v>
      </c>
      <c r="G12" s="6">
        <f t="shared" si="1"/>
        <v>0</v>
      </c>
      <c r="H12" s="6">
        <v>0</v>
      </c>
      <c r="I12" s="6">
        <v>0</v>
      </c>
      <c r="J12" s="18" t="s">
        <v>2676</v>
      </c>
      <c r="K12" s="15"/>
    </row>
    <row r="13" spans="1:11" ht="38.25" x14ac:dyDescent="0.2">
      <c r="A13" s="18" t="s">
        <v>2673</v>
      </c>
      <c r="B13" s="18" t="s">
        <v>2677</v>
      </c>
      <c r="C13" s="18" t="s">
        <v>2678</v>
      </c>
      <c r="D13" s="18" t="s">
        <v>18</v>
      </c>
      <c r="E13" s="3">
        <v>1</v>
      </c>
      <c r="F13" s="21">
        <f t="shared" si="0"/>
        <v>7.0194531356278053E-2</v>
      </c>
      <c r="G13" s="6">
        <f t="shared" si="1"/>
        <v>0</v>
      </c>
      <c r="H13" s="6">
        <v>0</v>
      </c>
      <c r="I13" s="6">
        <v>0</v>
      </c>
      <c r="J13" s="18" t="s">
        <v>2679</v>
      </c>
      <c r="K13" s="15"/>
    </row>
    <row r="14" spans="1:11" ht="38.25" x14ac:dyDescent="0.2">
      <c r="A14" s="18" t="s">
        <v>2673</v>
      </c>
      <c r="B14" s="18" t="s">
        <v>2677</v>
      </c>
      <c r="C14" s="18" t="s">
        <v>2678</v>
      </c>
      <c r="D14" s="18" t="s">
        <v>15</v>
      </c>
      <c r="E14" s="3">
        <v>1</v>
      </c>
      <c r="F14" s="21">
        <f t="shared" si="0"/>
        <v>7.0194531356278053E-2</v>
      </c>
      <c r="G14" s="6">
        <f t="shared" si="1"/>
        <v>0</v>
      </c>
      <c r="H14" s="6">
        <v>0</v>
      </c>
      <c r="I14" s="6">
        <v>0</v>
      </c>
      <c r="J14" s="18" t="s">
        <v>2679</v>
      </c>
      <c r="K14" s="15"/>
    </row>
    <row r="15" spans="1:11" x14ac:dyDescent="0.2">
      <c r="A15" s="18" t="s">
        <v>2673</v>
      </c>
      <c r="B15" s="18" t="s">
        <v>2680</v>
      </c>
      <c r="C15" s="18" t="s">
        <v>2681</v>
      </c>
      <c r="D15" s="18" t="s">
        <v>237</v>
      </c>
      <c r="E15" s="3">
        <v>10</v>
      </c>
      <c r="F15" s="21">
        <f t="shared" si="0"/>
        <v>7.0194531356278053E-2</v>
      </c>
      <c r="G15" s="6">
        <f t="shared" si="1"/>
        <v>1</v>
      </c>
      <c r="H15" s="6">
        <v>1</v>
      </c>
      <c r="I15" s="6">
        <v>1</v>
      </c>
      <c r="J15" s="18" t="s">
        <v>2682</v>
      </c>
    </row>
    <row r="16" spans="1:11" x14ac:dyDescent="0.2">
      <c r="A16" s="18" t="s">
        <v>2673</v>
      </c>
      <c r="B16" s="18" t="s">
        <v>2680</v>
      </c>
      <c r="C16" s="18" t="s">
        <v>2681</v>
      </c>
      <c r="D16" s="18" t="s">
        <v>119</v>
      </c>
      <c r="E16" s="3">
        <v>9</v>
      </c>
      <c r="F16" s="21">
        <f t="shared" si="0"/>
        <v>7.0194531356278053E-2</v>
      </c>
      <c r="G16" s="6">
        <f t="shared" si="1"/>
        <v>1</v>
      </c>
      <c r="H16" s="6">
        <v>1</v>
      </c>
      <c r="I16" s="6">
        <v>1</v>
      </c>
      <c r="J16" s="18" t="s">
        <v>2683</v>
      </c>
    </row>
    <row r="17" spans="1:10" ht="25.5" x14ac:dyDescent="0.2">
      <c r="A17" s="18" t="s">
        <v>2673</v>
      </c>
      <c r="B17" s="18" t="s">
        <v>2684</v>
      </c>
      <c r="C17" s="18" t="s">
        <v>2685</v>
      </c>
      <c r="D17" s="18" t="s">
        <v>16</v>
      </c>
      <c r="E17" s="3">
        <v>0</v>
      </c>
      <c r="F17" s="21">
        <f t="shared" si="0"/>
        <v>7.0194531356278053E-2</v>
      </c>
      <c r="G17" s="6">
        <f t="shared" si="1"/>
        <v>0</v>
      </c>
      <c r="H17" s="6">
        <v>0</v>
      </c>
      <c r="I17" s="6">
        <v>0</v>
      </c>
      <c r="J17" s="18" t="s">
        <v>1045</v>
      </c>
    </row>
    <row r="18" spans="1:10" ht="25.5" x14ac:dyDescent="0.2">
      <c r="A18" s="18" t="s">
        <v>2673</v>
      </c>
      <c r="B18" s="18" t="s">
        <v>2684</v>
      </c>
      <c r="C18" s="18" t="s">
        <v>2685</v>
      </c>
      <c r="D18" s="18" t="s">
        <v>23</v>
      </c>
      <c r="E18" s="3">
        <v>1</v>
      </c>
      <c r="F18" s="21">
        <f t="shared" si="0"/>
        <v>7.0194531356278053E-2</v>
      </c>
      <c r="G18" s="6">
        <f t="shared" si="1"/>
        <v>0</v>
      </c>
      <c r="H18" s="6">
        <v>0</v>
      </c>
      <c r="I18" s="6">
        <v>0</v>
      </c>
      <c r="J18" s="18" t="s">
        <v>1045</v>
      </c>
    </row>
    <row r="19" spans="1:10" ht="38.25" x14ac:dyDescent="0.2">
      <c r="A19" s="18" t="s">
        <v>2673</v>
      </c>
      <c r="B19" s="18" t="s">
        <v>2686</v>
      </c>
      <c r="C19" s="18" t="s">
        <v>2687</v>
      </c>
      <c r="D19" s="18" t="s">
        <v>18</v>
      </c>
      <c r="E19" s="3">
        <v>5</v>
      </c>
      <c r="F19" s="21">
        <f t="shared" si="0"/>
        <v>7.0194531356278053E-2</v>
      </c>
      <c r="G19" s="6">
        <f t="shared" si="1"/>
        <v>0</v>
      </c>
      <c r="H19" s="6">
        <v>0</v>
      </c>
      <c r="I19" s="6">
        <v>0</v>
      </c>
      <c r="J19" s="18" t="s">
        <v>2688</v>
      </c>
    </row>
    <row r="20" spans="1:10" ht="38.25" x14ac:dyDescent="0.2">
      <c r="A20" s="18" t="s">
        <v>2673</v>
      </c>
      <c r="B20" s="18" t="s">
        <v>2686</v>
      </c>
      <c r="C20" s="18" t="s">
        <v>2687</v>
      </c>
      <c r="D20" s="18" t="s">
        <v>15</v>
      </c>
      <c r="E20" s="3">
        <v>7</v>
      </c>
      <c r="F20" s="21">
        <f t="shared" si="0"/>
        <v>7.0194531356278053E-2</v>
      </c>
      <c r="G20" s="6">
        <f t="shared" si="1"/>
        <v>0</v>
      </c>
      <c r="H20" s="6">
        <v>0</v>
      </c>
      <c r="I20" s="6">
        <v>0</v>
      </c>
      <c r="J20" s="18" t="s">
        <v>2688</v>
      </c>
    </row>
    <row r="21" spans="1:10" ht="38.25" x14ac:dyDescent="0.2">
      <c r="A21" s="18" t="s">
        <v>2673</v>
      </c>
      <c r="B21" s="18" t="s">
        <v>2686</v>
      </c>
      <c r="C21" s="18" t="s">
        <v>2687</v>
      </c>
      <c r="D21" s="18" t="s">
        <v>16</v>
      </c>
      <c r="E21" s="3">
        <v>5</v>
      </c>
      <c r="F21" s="21">
        <f t="shared" si="0"/>
        <v>7.0194531356278053E-2</v>
      </c>
      <c r="G21" s="6">
        <f t="shared" si="1"/>
        <v>0</v>
      </c>
      <c r="H21" s="6">
        <v>0</v>
      </c>
      <c r="I21" s="6">
        <v>0</v>
      </c>
      <c r="J21" s="18" t="s">
        <v>2688</v>
      </c>
    </row>
    <row r="22" spans="1:10" ht="38.25" x14ac:dyDescent="0.2">
      <c r="A22" s="18" t="s">
        <v>2673</v>
      </c>
      <c r="B22" s="18" t="s">
        <v>2686</v>
      </c>
      <c r="C22" s="18" t="s">
        <v>2687</v>
      </c>
      <c r="D22" s="18" t="s">
        <v>23</v>
      </c>
      <c r="E22" s="3">
        <v>4</v>
      </c>
      <c r="F22" s="21">
        <f t="shared" si="0"/>
        <v>7.0194531356278053E-2</v>
      </c>
      <c r="G22" s="6">
        <f t="shared" si="1"/>
        <v>0</v>
      </c>
      <c r="H22" s="6">
        <v>0</v>
      </c>
      <c r="I22" s="6">
        <v>0</v>
      </c>
      <c r="J22" s="18" t="s">
        <v>2688</v>
      </c>
    </row>
    <row r="23" spans="1:10" ht="38.25" x14ac:dyDescent="0.2">
      <c r="A23" s="18" t="s">
        <v>2673</v>
      </c>
      <c r="B23" s="18" t="s">
        <v>2686</v>
      </c>
      <c r="C23" s="18" t="s">
        <v>2687</v>
      </c>
      <c r="D23" s="18" t="s">
        <v>251</v>
      </c>
      <c r="E23" s="3">
        <v>1</v>
      </c>
      <c r="F23" s="21">
        <f t="shared" si="0"/>
        <v>7.0194531356278053E-2</v>
      </c>
      <c r="G23" s="6">
        <f t="shared" si="1"/>
        <v>0</v>
      </c>
      <c r="H23" s="6">
        <v>0</v>
      </c>
      <c r="I23" s="6">
        <v>0</v>
      </c>
      <c r="J23" s="18" t="s">
        <v>2688</v>
      </c>
    </row>
    <row r="24" spans="1:10" ht="51" x14ac:dyDescent="0.2">
      <c r="A24" s="18" t="s">
        <v>2673</v>
      </c>
      <c r="B24" s="18" t="s">
        <v>2689</v>
      </c>
      <c r="C24" s="18" t="s">
        <v>2690</v>
      </c>
      <c r="D24" s="18" t="s">
        <v>327</v>
      </c>
      <c r="E24" s="3">
        <v>21</v>
      </c>
      <c r="F24" s="21">
        <f t="shared" si="0"/>
        <v>7.0194531356278053E-2</v>
      </c>
      <c r="G24" s="6">
        <f t="shared" si="1"/>
        <v>1</v>
      </c>
      <c r="H24" s="6">
        <v>1</v>
      </c>
      <c r="I24" s="6">
        <v>1</v>
      </c>
      <c r="J24" s="18" t="s">
        <v>2691</v>
      </c>
    </row>
    <row r="25" spans="1:10" ht="51" x14ac:dyDescent="0.2">
      <c r="A25" s="18" t="s">
        <v>2673</v>
      </c>
      <c r="B25" s="18" t="s">
        <v>2689</v>
      </c>
      <c r="C25" s="18" t="s">
        <v>2690</v>
      </c>
      <c r="D25" s="18" t="s">
        <v>19</v>
      </c>
      <c r="E25" s="3">
        <v>20</v>
      </c>
      <c r="F25" s="21">
        <f t="shared" si="0"/>
        <v>7.0194531356278053E-2</v>
      </c>
      <c r="G25" s="6">
        <f t="shared" si="1"/>
        <v>1</v>
      </c>
      <c r="H25" s="6">
        <v>1</v>
      </c>
      <c r="I25" s="6">
        <v>1</v>
      </c>
      <c r="J25" s="18" t="s">
        <v>2692</v>
      </c>
    </row>
    <row r="26" spans="1:10" ht="51" x14ac:dyDescent="0.2">
      <c r="A26" s="18" t="s">
        <v>2673</v>
      </c>
      <c r="B26" s="18" t="s">
        <v>2689</v>
      </c>
      <c r="C26" s="18" t="s">
        <v>2690</v>
      </c>
      <c r="D26" s="18" t="s">
        <v>69</v>
      </c>
      <c r="E26" s="3">
        <v>23</v>
      </c>
      <c r="F26" s="21">
        <f t="shared" si="0"/>
        <v>7.0194531356278053E-2</v>
      </c>
      <c r="G26" s="6">
        <f t="shared" si="1"/>
        <v>2</v>
      </c>
      <c r="H26" s="6">
        <v>2</v>
      </c>
      <c r="I26" s="6">
        <v>2</v>
      </c>
      <c r="J26" s="18" t="s">
        <v>2693</v>
      </c>
    </row>
    <row r="27" spans="1:10" ht="51" x14ac:dyDescent="0.2">
      <c r="A27" s="18" t="s">
        <v>2673</v>
      </c>
      <c r="B27" s="18" t="s">
        <v>2689</v>
      </c>
      <c r="C27" s="18" t="s">
        <v>2690</v>
      </c>
      <c r="D27" s="18" t="s">
        <v>64</v>
      </c>
      <c r="E27" s="3">
        <v>23</v>
      </c>
      <c r="F27" s="21">
        <f t="shared" si="0"/>
        <v>7.0194531356278053E-2</v>
      </c>
      <c r="G27" s="6">
        <f t="shared" si="1"/>
        <v>2</v>
      </c>
      <c r="H27" s="6">
        <v>2</v>
      </c>
      <c r="I27" s="6">
        <v>2</v>
      </c>
      <c r="J27" s="18" t="s">
        <v>2693</v>
      </c>
    </row>
    <row r="28" spans="1:10" ht="25.5" x14ac:dyDescent="0.2">
      <c r="A28" s="18" t="s">
        <v>2673</v>
      </c>
      <c r="B28" s="18" t="s">
        <v>2694</v>
      </c>
      <c r="C28" s="18" t="s">
        <v>2695</v>
      </c>
      <c r="D28" s="18" t="s">
        <v>204</v>
      </c>
      <c r="E28" s="3">
        <v>260</v>
      </c>
      <c r="F28" s="21">
        <f t="shared" si="0"/>
        <v>7.0194531356278053E-2</v>
      </c>
      <c r="G28" s="6">
        <f t="shared" si="1"/>
        <v>18</v>
      </c>
      <c r="H28" s="6">
        <v>18</v>
      </c>
      <c r="I28" s="6">
        <v>18</v>
      </c>
      <c r="J28" s="18" t="s">
        <v>2696</v>
      </c>
    </row>
    <row r="29" spans="1:10" ht="25.5" x14ac:dyDescent="0.2">
      <c r="A29" s="18" t="s">
        <v>2673</v>
      </c>
      <c r="B29" s="18" t="s">
        <v>2694</v>
      </c>
      <c r="C29" s="18" t="s">
        <v>2695</v>
      </c>
      <c r="D29" s="18" t="s">
        <v>251</v>
      </c>
      <c r="E29" s="3">
        <v>250</v>
      </c>
      <c r="F29" s="21">
        <f t="shared" si="0"/>
        <v>7.0194531356278053E-2</v>
      </c>
      <c r="G29" s="6">
        <f t="shared" si="1"/>
        <v>18</v>
      </c>
      <c r="H29" s="6">
        <v>18</v>
      </c>
      <c r="I29" s="6">
        <v>18</v>
      </c>
      <c r="J29" s="18" t="s">
        <v>2697</v>
      </c>
    </row>
    <row r="30" spans="1:10" ht="25.5" x14ac:dyDescent="0.2">
      <c r="A30" s="18" t="s">
        <v>2673</v>
      </c>
      <c r="B30" s="18" t="s">
        <v>2694</v>
      </c>
      <c r="C30" s="18" t="s">
        <v>2695</v>
      </c>
      <c r="D30" s="18" t="s">
        <v>136</v>
      </c>
      <c r="E30" s="3">
        <v>248</v>
      </c>
      <c r="F30" s="21">
        <f t="shared" si="0"/>
        <v>7.0194531356278053E-2</v>
      </c>
      <c r="G30" s="6">
        <f t="shared" si="1"/>
        <v>17</v>
      </c>
      <c r="H30" s="6">
        <v>17</v>
      </c>
      <c r="I30" s="6">
        <v>17</v>
      </c>
      <c r="J30" s="18" t="s">
        <v>2698</v>
      </c>
    </row>
    <row r="31" spans="1:10" ht="25.5" x14ac:dyDescent="0.2">
      <c r="A31" s="18" t="s">
        <v>2673</v>
      </c>
      <c r="B31" s="18" t="s">
        <v>2694</v>
      </c>
      <c r="C31" s="18" t="s">
        <v>2695</v>
      </c>
      <c r="D31" s="18" t="s">
        <v>237</v>
      </c>
      <c r="E31" s="3">
        <v>305</v>
      </c>
      <c r="F31" s="21">
        <f t="shared" si="0"/>
        <v>7.0194531356278053E-2</v>
      </c>
      <c r="G31" s="6">
        <f t="shared" si="1"/>
        <v>21</v>
      </c>
      <c r="H31" s="6">
        <v>21</v>
      </c>
      <c r="I31" s="6">
        <v>21</v>
      </c>
      <c r="J31" s="18" t="s">
        <v>2699</v>
      </c>
    </row>
    <row r="32" spans="1:10" ht="25.5" x14ac:dyDescent="0.2">
      <c r="A32" s="18" t="s">
        <v>2673</v>
      </c>
      <c r="B32" s="18" t="s">
        <v>2700</v>
      </c>
      <c r="C32" s="18" t="s">
        <v>2701</v>
      </c>
      <c r="D32" s="18" t="s">
        <v>18</v>
      </c>
      <c r="E32" s="3">
        <v>34</v>
      </c>
      <c r="F32" s="21">
        <f t="shared" si="0"/>
        <v>7.0194531356278053E-2</v>
      </c>
      <c r="G32" s="6">
        <f t="shared" si="1"/>
        <v>2</v>
      </c>
      <c r="H32" s="6">
        <v>2</v>
      </c>
      <c r="I32" s="6">
        <v>2</v>
      </c>
      <c r="J32" s="18" t="s">
        <v>2041</v>
      </c>
    </row>
    <row r="33" spans="1:10" ht="25.5" x14ac:dyDescent="0.2">
      <c r="A33" s="18" t="s">
        <v>2673</v>
      </c>
      <c r="B33" s="18" t="s">
        <v>2700</v>
      </c>
      <c r="C33" s="18" t="s">
        <v>2701</v>
      </c>
      <c r="D33" s="18" t="s">
        <v>15</v>
      </c>
      <c r="E33" s="3">
        <v>33</v>
      </c>
      <c r="F33" s="21">
        <f t="shared" si="0"/>
        <v>7.0194531356278053E-2</v>
      </c>
      <c r="G33" s="6">
        <f t="shared" si="1"/>
        <v>2</v>
      </c>
      <c r="H33" s="6">
        <v>2</v>
      </c>
      <c r="I33" s="6">
        <v>2</v>
      </c>
      <c r="J33" s="18" t="s">
        <v>2041</v>
      </c>
    </row>
    <row r="34" spans="1:10" ht="25.5" x14ac:dyDescent="0.2">
      <c r="A34" s="18" t="s">
        <v>2673</v>
      </c>
      <c r="B34" s="18" t="s">
        <v>2700</v>
      </c>
      <c r="C34" s="18" t="s">
        <v>2701</v>
      </c>
      <c r="D34" s="18" t="s">
        <v>16</v>
      </c>
      <c r="E34" s="3">
        <v>29</v>
      </c>
      <c r="F34" s="21">
        <f t="shared" si="0"/>
        <v>7.0194531356278053E-2</v>
      </c>
      <c r="G34" s="6">
        <f t="shared" si="1"/>
        <v>2</v>
      </c>
      <c r="H34" s="6">
        <v>2</v>
      </c>
      <c r="I34" s="6">
        <v>2</v>
      </c>
      <c r="J34" s="18" t="s">
        <v>1108</v>
      </c>
    </row>
    <row r="35" spans="1:10" ht="25.5" x14ac:dyDescent="0.2">
      <c r="A35" s="18" t="s">
        <v>2673</v>
      </c>
      <c r="B35" s="18" t="s">
        <v>2700</v>
      </c>
      <c r="C35" s="18" t="s">
        <v>2701</v>
      </c>
      <c r="D35" s="18" t="s">
        <v>23</v>
      </c>
      <c r="E35" s="3">
        <v>33</v>
      </c>
      <c r="F35" s="21">
        <f t="shared" si="0"/>
        <v>7.0194531356278053E-2</v>
      </c>
      <c r="G35" s="6">
        <f t="shared" si="1"/>
        <v>2</v>
      </c>
      <c r="H35" s="6">
        <v>2</v>
      </c>
      <c r="I35" s="6">
        <v>2</v>
      </c>
      <c r="J35" s="18" t="s">
        <v>1108</v>
      </c>
    </row>
    <row r="36" spans="1:10" ht="25.5" x14ac:dyDescent="0.2">
      <c r="A36" s="18" t="s">
        <v>2673</v>
      </c>
      <c r="B36" s="18" t="s">
        <v>2702</v>
      </c>
      <c r="C36" s="18" t="s">
        <v>2703</v>
      </c>
      <c r="D36" s="18" t="s">
        <v>23</v>
      </c>
      <c r="E36" s="3">
        <v>282</v>
      </c>
      <c r="F36" s="21">
        <f t="shared" si="0"/>
        <v>7.0194531356278053E-2</v>
      </c>
      <c r="G36" s="6">
        <f t="shared" si="1"/>
        <v>20</v>
      </c>
      <c r="H36" s="6">
        <v>20</v>
      </c>
      <c r="I36" s="6">
        <v>20</v>
      </c>
      <c r="J36" s="18" t="s">
        <v>429</v>
      </c>
    </row>
    <row r="37" spans="1:10" ht="25.5" x14ac:dyDescent="0.2">
      <c r="A37" s="18" t="s">
        <v>2673</v>
      </c>
      <c r="B37" s="18" t="s">
        <v>2702</v>
      </c>
      <c r="C37" s="18" t="s">
        <v>2703</v>
      </c>
      <c r="D37" s="18" t="s">
        <v>204</v>
      </c>
      <c r="E37" s="3">
        <v>401</v>
      </c>
      <c r="F37" s="21">
        <f t="shared" si="0"/>
        <v>7.0194531356278053E-2</v>
      </c>
      <c r="G37" s="6">
        <f t="shared" si="1"/>
        <v>28</v>
      </c>
      <c r="H37" s="6">
        <v>28</v>
      </c>
      <c r="I37" s="6">
        <v>28</v>
      </c>
      <c r="J37" s="18" t="s">
        <v>2327</v>
      </c>
    </row>
    <row r="38" spans="1:10" x14ac:dyDescent="0.2">
      <c r="A38" s="18" t="s">
        <v>2673</v>
      </c>
      <c r="B38" s="18" t="s">
        <v>2704</v>
      </c>
      <c r="C38" s="18" t="s">
        <v>2705</v>
      </c>
      <c r="D38" s="18" t="s">
        <v>18</v>
      </c>
      <c r="E38" s="3">
        <v>0</v>
      </c>
      <c r="F38" s="21">
        <f t="shared" si="0"/>
        <v>7.0194531356278053E-2</v>
      </c>
      <c r="G38" s="6">
        <f t="shared" si="1"/>
        <v>0</v>
      </c>
      <c r="H38" s="6">
        <v>0</v>
      </c>
      <c r="I38" s="6">
        <v>0</v>
      </c>
      <c r="J38" s="18" t="s">
        <v>2706</v>
      </c>
    </row>
    <row r="39" spans="1:10" x14ac:dyDescent="0.2">
      <c r="A39" s="18" t="s">
        <v>2673</v>
      </c>
      <c r="B39" s="18" t="s">
        <v>2704</v>
      </c>
      <c r="C39" s="18" t="s">
        <v>2705</v>
      </c>
      <c r="D39" s="18" t="s">
        <v>15</v>
      </c>
      <c r="E39" s="3">
        <v>0</v>
      </c>
      <c r="F39" s="21">
        <f t="shared" si="0"/>
        <v>7.0194531356278053E-2</v>
      </c>
      <c r="G39" s="6">
        <f t="shared" si="1"/>
        <v>0</v>
      </c>
      <c r="H39" s="6">
        <v>0</v>
      </c>
      <c r="I39" s="6">
        <v>0</v>
      </c>
      <c r="J39" s="18" t="s">
        <v>2707</v>
      </c>
    </row>
    <row r="40" spans="1:10" x14ac:dyDescent="0.2">
      <c r="A40" s="18" t="s">
        <v>2673</v>
      </c>
      <c r="B40" s="18" t="s">
        <v>2704</v>
      </c>
      <c r="C40" s="18" t="s">
        <v>2705</v>
      </c>
      <c r="D40" s="18" t="s">
        <v>203</v>
      </c>
      <c r="E40" s="3">
        <v>1</v>
      </c>
      <c r="F40" s="21">
        <f t="shared" si="0"/>
        <v>7.0194531356278053E-2</v>
      </c>
      <c r="G40" s="6">
        <f t="shared" si="1"/>
        <v>0</v>
      </c>
      <c r="H40" s="6">
        <v>0</v>
      </c>
      <c r="I40" s="6">
        <v>0</v>
      </c>
      <c r="J40" s="18" t="s">
        <v>2708</v>
      </c>
    </row>
    <row r="41" spans="1:10" x14ac:dyDescent="0.2">
      <c r="A41" s="18" t="s">
        <v>2673</v>
      </c>
      <c r="B41" s="18" t="s">
        <v>2704</v>
      </c>
      <c r="C41" s="18" t="s">
        <v>2705</v>
      </c>
      <c r="D41" s="18" t="s">
        <v>2709</v>
      </c>
      <c r="E41" s="3">
        <v>1</v>
      </c>
      <c r="F41" s="21">
        <f t="shared" si="0"/>
        <v>7.0194531356278053E-2</v>
      </c>
      <c r="G41" s="6">
        <f t="shared" si="1"/>
        <v>0</v>
      </c>
      <c r="H41" s="6">
        <v>0</v>
      </c>
      <c r="I41" s="6">
        <v>0</v>
      </c>
      <c r="J41" s="18" t="s">
        <v>2710</v>
      </c>
    </row>
    <row r="42" spans="1:10" x14ac:dyDescent="0.2">
      <c r="A42" s="18" t="s">
        <v>2673</v>
      </c>
      <c r="B42" s="18" t="s">
        <v>2704</v>
      </c>
      <c r="C42" s="18" t="s">
        <v>2705</v>
      </c>
      <c r="D42" s="18" t="s">
        <v>2711</v>
      </c>
      <c r="E42" s="3">
        <v>1</v>
      </c>
      <c r="F42" s="21">
        <f t="shared" si="0"/>
        <v>7.0194531356278053E-2</v>
      </c>
      <c r="G42" s="6">
        <f t="shared" si="1"/>
        <v>0</v>
      </c>
      <c r="H42" s="6">
        <v>0</v>
      </c>
      <c r="I42" s="6">
        <v>0</v>
      </c>
      <c r="J42" s="18" t="s">
        <v>2710</v>
      </c>
    </row>
    <row r="43" spans="1:10" x14ac:dyDescent="0.2">
      <c r="A43" s="18" t="s">
        <v>2673</v>
      </c>
      <c r="B43" s="18" t="s">
        <v>2704</v>
      </c>
      <c r="C43" s="18" t="s">
        <v>2705</v>
      </c>
      <c r="D43" s="18" t="s">
        <v>2712</v>
      </c>
      <c r="E43" s="3">
        <v>0</v>
      </c>
      <c r="F43" s="21">
        <f t="shared" si="0"/>
        <v>7.0194531356278053E-2</v>
      </c>
      <c r="G43" s="6">
        <f t="shared" si="1"/>
        <v>0</v>
      </c>
      <c r="H43" s="6">
        <v>0</v>
      </c>
      <c r="I43" s="6">
        <v>0</v>
      </c>
      <c r="J43" s="18" t="s">
        <v>2710</v>
      </c>
    </row>
    <row r="44" spans="1:10" x14ac:dyDescent="0.2">
      <c r="A44" s="18" t="s">
        <v>2673</v>
      </c>
      <c r="B44" s="18" t="s">
        <v>2704</v>
      </c>
      <c r="C44" s="18" t="s">
        <v>2705</v>
      </c>
      <c r="D44" s="18" t="s">
        <v>2713</v>
      </c>
      <c r="E44" s="3">
        <v>0</v>
      </c>
      <c r="F44" s="21">
        <f t="shared" si="0"/>
        <v>7.0194531356278053E-2</v>
      </c>
      <c r="G44" s="6">
        <f t="shared" si="1"/>
        <v>0</v>
      </c>
      <c r="H44" s="6">
        <v>0</v>
      </c>
      <c r="I44" s="6">
        <v>0</v>
      </c>
      <c r="J44" s="18" t="s">
        <v>2710</v>
      </c>
    </row>
    <row r="45" spans="1:10" x14ac:dyDescent="0.2">
      <c r="A45" s="18" t="s">
        <v>2673</v>
      </c>
      <c r="B45" s="18" t="s">
        <v>2714</v>
      </c>
      <c r="C45" s="18" t="s">
        <v>2715</v>
      </c>
      <c r="D45" s="18" t="s">
        <v>1062</v>
      </c>
      <c r="E45" s="3">
        <v>1</v>
      </c>
      <c r="F45" s="21">
        <f t="shared" si="0"/>
        <v>7.0194531356278053E-2</v>
      </c>
      <c r="G45" s="6">
        <f t="shared" si="1"/>
        <v>0</v>
      </c>
      <c r="H45" s="6">
        <v>0</v>
      </c>
      <c r="I45" s="6">
        <v>0</v>
      </c>
      <c r="J45" s="18" t="s">
        <v>429</v>
      </c>
    </row>
    <row r="46" spans="1:10" x14ac:dyDescent="0.2">
      <c r="A46" s="18" t="s">
        <v>2673</v>
      </c>
      <c r="B46" s="18" t="s">
        <v>2714</v>
      </c>
      <c r="C46" s="18" t="s">
        <v>2715</v>
      </c>
      <c r="D46" s="18" t="s">
        <v>1063</v>
      </c>
      <c r="E46" s="3">
        <v>1</v>
      </c>
      <c r="F46" s="21">
        <f t="shared" si="0"/>
        <v>7.0194531356278053E-2</v>
      </c>
      <c r="G46" s="6">
        <f t="shared" si="1"/>
        <v>0</v>
      </c>
      <c r="H46" s="6">
        <v>0</v>
      </c>
      <c r="I46" s="6">
        <v>0</v>
      </c>
      <c r="J46" s="18" t="s">
        <v>429</v>
      </c>
    </row>
    <row r="47" spans="1:10" x14ac:dyDescent="0.2">
      <c r="A47" s="18" t="s">
        <v>2673</v>
      </c>
      <c r="B47" s="18" t="s">
        <v>2716</v>
      </c>
      <c r="C47" s="18" t="s">
        <v>2717</v>
      </c>
      <c r="D47" s="18" t="s">
        <v>39</v>
      </c>
      <c r="E47" s="3">
        <v>9</v>
      </c>
      <c r="F47" s="21">
        <f t="shared" si="0"/>
        <v>7.0194531356278053E-2</v>
      </c>
      <c r="G47" s="6">
        <f t="shared" si="1"/>
        <v>1</v>
      </c>
      <c r="H47" s="6">
        <v>1</v>
      </c>
      <c r="I47" s="6">
        <v>1</v>
      </c>
      <c r="J47" s="18" t="s">
        <v>2544</v>
      </c>
    </row>
    <row r="48" spans="1:10" x14ac:dyDescent="0.2">
      <c r="A48" s="18" t="s">
        <v>2673</v>
      </c>
      <c r="B48" s="18" t="s">
        <v>2716</v>
      </c>
      <c r="C48" s="18" t="s">
        <v>2717</v>
      </c>
      <c r="D48" s="18" t="s">
        <v>136</v>
      </c>
      <c r="E48" s="3">
        <v>47</v>
      </c>
      <c r="F48" s="21">
        <f t="shared" si="0"/>
        <v>7.0194531356278053E-2</v>
      </c>
      <c r="G48" s="6">
        <f t="shared" si="1"/>
        <v>3</v>
      </c>
      <c r="H48" s="6">
        <v>3</v>
      </c>
      <c r="I48" s="6">
        <v>3</v>
      </c>
      <c r="J48" s="18" t="s">
        <v>386</v>
      </c>
    </row>
    <row r="49" spans="1:10" x14ac:dyDescent="0.2">
      <c r="A49" s="18" t="s">
        <v>2673</v>
      </c>
      <c r="B49" s="18" t="s">
        <v>2716</v>
      </c>
      <c r="C49" s="18" t="s">
        <v>2717</v>
      </c>
      <c r="D49" s="18" t="s">
        <v>237</v>
      </c>
      <c r="E49" s="3">
        <v>92</v>
      </c>
      <c r="F49" s="21">
        <f t="shared" si="0"/>
        <v>7.0194531356278053E-2</v>
      </c>
      <c r="G49" s="6">
        <f t="shared" si="1"/>
        <v>6</v>
      </c>
      <c r="H49" s="6">
        <v>6</v>
      </c>
      <c r="I49" s="6">
        <v>6</v>
      </c>
      <c r="J49" s="18" t="s">
        <v>2718</v>
      </c>
    </row>
    <row r="50" spans="1:10" ht="25.5" x14ac:dyDescent="0.2">
      <c r="A50" s="18" t="s">
        <v>2673</v>
      </c>
      <c r="B50" s="18" t="s">
        <v>2719</v>
      </c>
      <c r="C50" s="18" t="s">
        <v>2720</v>
      </c>
      <c r="D50" s="18" t="s">
        <v>2721</v>
      </c>
      <c r="E50" s="3">
        <v>10</v>
      </c>
      <c r="F50" s="21">
        <f t="shared" si="0"/>
        <v>7.0194531356278053E-2</v>
      </c>
      <c r="G50" s="6">
        <f t="shared" si="1"/>
        <v>1</v>
      </c>
      <c r="H50" s="6">
        <v>1</v>
      </c>
      <c r="I50" s="6">
        <v>1</v>
      </c>
      <c r="J50" s="18" t="s">
        <v>2722</v>
      </c>
    </row>
    <row r="51" spans="1:10" ht="25.5" x14ac:dyDescent="0.2">
      <c r="A51" s="18" t="s">
        <v>2673</v>
      </c>
      <c r="B51" s="18" t="s">
        <v>2719</v>
      </c>
      <c r="C51" s="18" t="s">
        <v>2720</v>
      </c>
      <c r="D51" s="18" t="s">
        <v>2723</v>
      </c>
      <c r="E51" s="3">
        <v>7</v>
      </c>
      <c r="F51" s="21">
        <f t="shared" si="0"/>
        <v>7.0194531356278053E-2</v>
      </c>
      <c r="G51" s="6">
        <f t="shared" si="1"/>
        <v>0</v>
      </c>
      <c r="H51" s="6">
        <v>0</v>
      </c>
      <c r="I51" s="6">
        <v>0</v>
      </c>
      <c r="J51" s="18" t="s">
        <v>2724</v>
      </c>
    </row>
    <row r="52" spans="1:10" ht="25.5" x14ac:dyDescent="0.2">
      <c r="A52" s="18" t="s">
        <v>2673</v>
      </c>
      <c r="B52" s="18" t="s">
        <v>2719</v>
      </c>
      <c r="C52" s="18" t="s">
        <v>2720</v>
      </c>
      <c r="D52" s="18" t="s">
        <v>2725</v>
      </c>
      <c r="E52" s="3">
        <v>1</v>
      </c>
      <c r="F52" s="21">
        <f t="shared" si="0"/>
        <v>7.0194531356278053E-2</v>
      </c>
      <c r="G52" s="6">
        <f t="shared" si="1"/>
        <v>0</v>
      </c>
      <c r="H52" s="6">
        <v>0</v>
      </c>
      <c r="I52" s="6">
        <v>0</v>
      </c>
      <c r="J52" s="18" t="s">
        <v>2726</v>
      </c>
    </row>
    <row r="53" spans="1:10" ht="25.5" x14ac:dyDescent="0.2">
      <c r="A53" s="18" t="s">
        <v>2673</v>
      </c>
      <c r="B53" s="18" t="s">
        <v>2719</v>
      </c>
      <c r="C53" s="18" t="s">
        <v>2720</v>
      </c>
      <c r="D53" s="18" t="s">
        <v>2727</v>
      </c>
      <c r="E53" s="3">
        <v>1</v>
      </c>
      <c r="F53" s="21">
        <f t="shared" si="0"/>
        <v>7.0194531356278053E-2</v>
      </c>
      <c r="G53" s="6">
        <f t="shared" si="1"/>
        <v>0</v>
      </c>
      <c r="H53" s="6">
        <v>0</v>
      </c>
      <c r="I53" s="6">
        <v>0</v>
      </c>
      <c r="J53" s="18" t="s">
        <v>2726</v>
      </c>
    </row>
    <row r="54" spans="1:10" ht="25.5" x14ac:dyDescent="0.2">
      <c r="A54" s="18" t="s">
        <v>2673</v>
      </c>
      <c r="B54" s="18" t="s">
        <v>2719</v>
      </c>
      <c r="C54" s="18" t="s">
        <v>2720</v>
      </c>
      <c r="D54" s="18" t="s">
        <v>2728</v>
      </c>
      <c r="E54" s="3">
        <v>1</v>
      </c>
      <c r="F54" s="21">
        <f t="shared" si="0"/>
        <v>7.0194531356278053E-2</v>
      </c>
      <c r="G54" s="6">
        <f t="shared" si="1"/>
        <v>0</v>
      </c>
      <c r="H54" s="6">
        <v>0</v>
      </c>
      <c r="I54" s="6">
        <v>0</v>
      </c>
      <c r="J54" s="18" t="s">
        <v>2729</v>
      </c>
    </row>
    <row r="55" spans="1:10" ht="25.5" x14ac:dyDescent="0.2">
      <c r="A55" s="18" t="s">
        <v>2673</v>
      </c>
      <c r="B55" s="18" t="s">
        <v>2719</v>
      </c>
      <c r="C55" s="18" t="s">
        <v>2720</v>
      </c>
      <c r="D55" s="18" t="s">
        <v>2730</v>
      </c>
      <c r="E55" s="3">
        <v>1</v>
      </c>
      <c r="F55" s="21">
        <f t="shared" si="0"/>
        <v>7.0194531356278053E-2</v>
      </c>
      <c r="G55" s="6">
        <f t="shared" si="1"/>
        <v>0</v>
      </c>
      <c r="H55" s="6">
        <v>0</v>
      </c>
      <c r="I55" s="6">
        <v>0</v>
      </c>
      <c r="J55" s="18" t="s">
        <v>2729</v>
      </c>
    </row>
    <row r="56" spans="1:10" x14ac:dyDescent="0.2">
      <c r="A56" s="18" t="s">
        <v>2673</v>
      </c>
      <c r="B56" s="18" t="s">
        <v>2731</v>
      </c>
      <c r="C56" s="18" t="s">
        <v>2732</v>
      </c>
      <c r="D56" s="18" t="s">
        <v>15</v>
      </c>
      <c r="E56" s="3">
        <v>43</v>
      </c>
      <c r="F56" s="21">
        <f t="shared" si="0"/>
        <v>7.0194531356278053E-2</v>
      </c>
      <c r="G56" s="6">
        <f t="shared" si="1"/>
        <v>3</v>
      </c>
      <c r="H56" s="6">
        <v>3</v>
      </c>
      <c r="I56" s="6">
        <v>3</v>
      </c>
      <c r="J56" s="18" t="s">
        <v>1051</v>
      </c>
    </row>
    <row r="57" spans="1:10" x14ac:dyDescent="0.2">
      <c r="A57" s="18" t="s">
        <v>2673</v>
      </c>
      <c r="B57" s="18" t="s">
        <v>2731</v>
      </c>
      <c r="C57" s="18" t="s">
        <v>2732</v>
      </c>
      <c r="D57" s="18" t="s">
        <v>16</v>
      </c>
      <c r="E57" s="3">
        <v>303</v>
      </c>
      <c r="F57" s="21">
        <f t="shared" si="0"/>
        <v>7.0194531356278053E-2</v>
      </c>
      <c r="G57" s="6">
        <f t="shared" si="1"/>
        <v>21</v>
      </c>
      <c r="H57" s="6">
        <v>21</v>
      </c>
      <c r="I57" s="6">
        <v>21</v>
      </c>
      <c r="J57" s="18" t="s">
        <v>2733</v>
      </c>
    </row>
    <row r="58" spans="1:10" x14ac:dyDescent="0.2">
      <c r="A58" s="18" t="s">
        <v>2673</v>
      </c>
      <c r="B58" s="18" t="s">
        <v>2731</v>
      </c>
      <c r="C58" s="18" t="s">
        <v>2732</v>
      </c>
      <c r="D58" s="18" t="s">
        <v>2728</v>
      </c>
      <c r="E58" s="3">
        <v>1</v>
      </c>
      <c r="F58" s="21">
        <f t="shared" si="0"/>
        <v>7.0194531356278053E-2</v>
      </c>
      <c r="G58" s="6">
        <f t="shared" si="1"/>
        <v>0</v>
      </c>
      <c r="H58" s="6">
        <v>0</v>
      </c>
      <c r="I58" s="6">
        <v>0</v>
      </c>
      <c r="J58" s="18" t="s">
        <v>2734</v>
      </c>
    </row>
    <row r="59" spans="1:10" x14ac:dyDescent="0.2">
      <c r="A59" s="18" t="s">
        <v>2673</v>
      </c>
      <c r="B59" s="18" t="s">
        <v>2731</v>
      </c>
      <c r="C59" s="18" t="s">
        <v>2732</v>
      </c>
      <c r="D59" s="18" t="s">
        <v>2730</v>
      </c>
      <c r="E59" s="3">
        <v>1</v>
      </c>
      <c r="F59" s="21">
        <f t="shared" si="0"/>
        <v>7.0194531356278053E-2</v>
      </c>
      <c r="G59" s="6">
        <f t="shared" si="1"/>
        <v>0</v>
      </c>
      <c r="H59" s="6">
        <v>0</v>
      </c>
      <c r="I59" s="6">
        <v>0</v>
      </c>
      <c r="J59" s="18" t="s">
        <v>2734</v>
      </c>
    </row>
    <row r="60" spans="1:10" x14ac:dyDescent="0.2">
      <c r="A60" s="18" t="s">
        <v>2673</v>
      </c>
      <c r="B60" s="18" t="s">
        <v>2731</v>
      </c>
      <c r="C60" s="18" t="s">
        <v>2732</v>
      </c>
      <c r="D60" s="18" t="s">
        <v>23</v>
      </c>
      <c r="E60" s="3">
        <v>442</v>
      </c>
      <c r="F60" s="21">
        <f t="shared" si="0"/>
        <v>7.0194531356278053E-2</v>
      </c>
      <c r="G60" s="6">
        <f t="shared" si="1"/>
        <v>31</v>
      </c>
      <c r="H60" s="6">
        <v>31</v>
      </c>
      <c r="I60" s="6">
        <v>31</v>
      </c>
      <c r="J60" s="18" t="s">
        <v>2735</v>
      </c>
    </row>
    <row r="61" spans="1:10" x14ac:dyDescent="0.2">
      <c r="A61" s="18" t="s">
        <v>2673</v>
      </c>
      <c r="B61" s="18" t="s">
        <v>2736</v>
      </c>
      <c r="C61" s="18" t="s">
        <v>2737</v>
      </c>
      <c r="D61" s="18" t="s">
        <v>251</v>
      </c>
      <c r="E61" s="3">
        <v>0</v>
      </c>
      <c r="F61" s="21">
        <f t="shared" si="0"/>
        <v>7.0194531356278053E-2</v>
      </c>
      <c r="G61" s="6">
        <f t="shared" si="1"/>
        <v>0</v>
      </c>
      <c r="H61" s="6">
        <v>0</v>
      </c>
      <c r="I61" s="6">
        <v>0</v>
      </c>
      <c r="J61" s="18" t="s">
        <v>2738</v>
      </c>
    </row>
    <row r="62" spans="1:10" x14ac:dyDescent="0.2">
      <c r="A62" s="18" t="s">
        <v>2673</v>
      </c>
      <c r="B62" s="18" t="s">
        <v>2736</v>
      </c>
      <c r="C62" s="18" t="s">
        <v>2737</v>
      </c>
      <c r="D62" s="18" t="s">
        <v>136</v>
      </c>
      <c r="E62" s="3">
        <v>0</v>
      </c>
      <c r="F62" s="21">
        <f t="shared" si="0"/>
        <v>7.0194531356278053E-2</v>
      </c>
      <c r="G62" s="6">
        <f t="shared" si="1"/>
        <v>0</v>
      </c>
      <c r="H62" s="6">
        <v>0</v>
      </c>
      <c r="I62" s="6">
        <v>0</v>
      </c>
      <c r="J62" s="18" t="s">
        <v>2739</v>
      </c>
    </row>
    <row r="63" spans="1:10" x14ac:dyDescent="0.2">
      <c r="A63" s="18" t="s">
        <v>2673</v>
      </c>
      <c r="B63" s="18" t="s">
        <v>2736</v>
      </c>
      <c r="C63" s="18" t="s">
        <v>2737</v>
      </c>
      <c r="D63" s="18" t="s">
        <v>237</v>
      </c>
      <c r="E63" s="3">
        <v>13</v>
      </c>
      <c r="F63" s="21">
        <f t="shared" si="0"/>
        <v>7.0194531356278053E-2</v>
      </c>
      <c r="G63" s="6">
        <f t="shared" si="1"/>
        <v>1</v>
      </c>
      <c r="H63" s="6">
        <v>1</v>
      </c>
      <c r="I63" s="6">
        <v>1</v>
      </c>
      <c r="J63" s="18" t="s">
        <v>2740</v>
      </c>
    </row>
    <row r="64" spans="1:10" x14ac:dyDescent="0.2">
      <c r="A64" s="18" t="s">
        <v>2673</v>
      </c>
      <c r="B64" s="18" t="s">
        <v>2736</v>
      </c>
      <c r="C64" s="18" t="s">
        <v>2737</v>
      </c>
      <c r="D64" s="18" t="s">
        <v>119</v>
      </c>
      <c r="E64" s="3">
        <v>27</v>
      </c>
      <c r="F64" s="21">
        <f t="shared" si="0"/>
        <v>7.0194531356278053E-2</v>
      </c>
      <c r="G64" s="6">
        <f t="shared" si="1"/>
        <v>2</v>
      </c>
      <c r="H64" s="6">
        <v>2</v>
      </c>
      <c r="I64" s="6">
        <v>2</v>
      </c>
      <c r="J64" s="18" t="s">
        <v>2741</v>
      </c>
    </row>
    <row r="65" spans="1:10" x14ac:dyDescent="0.2">
      <c r="A65" s="18" t="s">
        <v>2673</v>
      </c>
      <c r="B65" s="18" t="s">
        <v>2742</v>
      </c>
      <c r="C65" s="18" t="s">
        <v>2743</v>
      </c>
      <c r="D65" s="18" t="s">
        <v>18</v>
      </c>
      <c r="E65" s="3">
        <v>239</v>
      </c>
      <c r="F65" s="21">
        <f t="shared" si="0"/>
        <v>7.0194531356278053E-2</v>
      </c>
      <c r="G65" s="6">
        <f t="shared" si="1"/>
        <v>17</v>
      </c>
      <c r="H65" s="6">
        <v>17</v>
      </c>
      <c r="I65" s="6">
        <v>17</v>
      </c>
      <c r="J65" s="18" t="s">
        <v>2744</v>
      </c>
    </row>
    <row r="66" spans="1:10" x14ac:dyDescent="0.2">
      <c r="A66" s="18" t="s">
        <v>2673</v>
      </c>
      <c r="B66" s="18" t="s">
        <v>2746</v>
      </c>
      <c r="C66" s="18" t="s">
        <v>2747</v>
      </c>
      <c r="D66" s="18" t="s">
        <v>2745</v>
      </c>
      <c r="E66" s="3">
        <v>339</v>
      </c>
      <c r="F66" s="21">
        <f t="shared" si="0"/>
        <v>7.0194531356278053E-2</v>
      </c>
      <c r="G66" s="6">
        <f t="shared" si="1"/>
        <v>24</v>
      </c>
      <c r="H66" s="6">
        <v>24</v>
      </c>
      <c r="I66" s="6">
        <v>24</v>
      </c>
      <c r="J66" s="18" t="s">
        <v>2748</v>
      </c>
    </row>
    <row r="67" spans="1:10" ht="25.5" x14ac:dyDescent="0.2">
      <c r="A67" s="18" t="s">
        <v>2673</v>
      </c>
      <c r="B67" s="18" t="s">
        <v>2749</v>
      </c>
      <c r="C67" s="18" t="s">
        <v>2750</v>
      </c>
      <c r="D67" s="18" t="s">
        <v>18</v>
      </c>
      <c r="E67" s="3">
        <v>596</v>
      </c>
      <c r="F67" s="21">
        <f t="shared" si="0"/>
        <v>7.0194531356278053E-2</v>
      </c>
      <c r="G67" s="6">
        <f t="shared" si="1"/>
        <v>42</v>
      </c>
      <c r="H67" s="6">
        <v>43</v>
      </c>
      <c r="I67" s="6">
        <v>43</v>
      </c>
      <c r="J67" s="18" t="s">
        <v>1951</v>
      </c>
    </row>
    <row r="68" spans="1:10" ht="25.5" x14ac:dyDescent="0.2">
      <c r="A68" s="18" t="s">
        <v>2673</v>
      </c>
      <c r="B68" s="18" t="s">
        <v>2749</v>
      </c>
      <c r="C68" s="18" t="s">
        <v>2750</v>
      </c>
      <c r="D68" s="18" t="s">
        <v>15</v>
      </c>
      <c r="E68" s="3">
        <v>621</v>
      </c>
      <c r="F68" s="21">
        <f t="shared" si="0"/>
        <v>7.0194531356278053E-2</v>
      </c>
      <c r="G68" s="6">
        <f t="shared" si="1"/>
        <v>44</v>
      </c>
      <c r="H68" s="6">
        <v>45</v>
      </c>
      <c r="I68" s="6">
        <v>45</v>
      </c>
      <c r="J68" s="18" t="s">
        <v>2751</v>
      </c>
    </row>
    <row r="69" spans="1:10" ht="25.5" x14ac:dyDescent="0.2">
      <c r="A69" s="18" t="s">
        <v>2673</v>
      </c>
      <c r="B69" s="18" t="s">
        <v>2752</v>
      </c>
      <c r="C69" s="18" t="s">
        <v>2753</v>
      </c>
      <c r="D69" s="18" t="s">
        <v>1982</v>
      </c>
      <c r="E69" s="3">
        <v>3</v>
      </c>
      <c r="F69" s="21">
        <f t="shared" si="0"/>
        <v>7.0194531356278053E-2</v>
      </c>
      <c r="G69" s="6">
        <f t="shared" si="1"/>
        <v>0</v>
      </c>
      <c r="H69" s="6">
        <v>0</v>
      </c>
      <c r="I69" s="6">
        <v>0</v>
      </c>
      <c r="J69" s="18" t="s">
        <v>1859</v>
      </c>
    </row>
    <row r="70" spans="1:10" ht="25.5" x14ac:dyDescent="0.2">
      <c r="A70" s="18" t="s">
        <v>2673</v>
      </c>
      <c r="B70" s="18" t="s">
        <v>2752</v>
      </c>
      <c r="C70" s="18" t="s">
        <v>2753</v>
      </c>
      <c r="D70" s="18" t="s">
        <v>2754</v>
      </c>
      <c r="E70" s="3">
        <v>0</v>
      </c>
      <c r="F70" s="21">
        <f t="shared" si="0"/>
        <v>7.0194531356278053E-2</v>
      </c>
      <c r="G70" s="6">
        <f t="shared" si="1"/>
        <v>0</v>
      </c>
      <c r="H70" s="6">
        <v>0</v>
      </c>
      <c r="I70" s="6">
        <v>0</v>
      </c>
      <c r="J70" s="18" t="s">
        <v>2755</v>
      </c>
    </row>
    <row r="71" spans="1:10" ht="25.5" x14ac:dyDescent="0.2">
      <c r="A71" s="18" t="s">
        <v>2673</v>
      </c>
      <c r="B71" s="18" t="s">
        <v>2752</v>
      </c>
      <c r="C71" s="18" t="s">
        <v>2753</v>
      </c>
      <c r="D71" s="18" t="s">
        <v>2756</v>
      </c>
      <c r="E71" s="3">
        <v>0</v>
      </c>
      <c r="F71" s="21">
        <f t="shared" si="0"/>
        <v>7.0194531356278053E-2</v>
      </c>
      <c r="G71" s="6">
        <f t="shared" si="1"/>
        <v>0</v>
      </c>
      <c r="H71" s="6">
        <v>0</v>
      </c>
      <c r="I71" s="6">
        <v>0</v>
      </c>
      <c r="J71" s="18" t="s">
        <v>2757</v>
      </c>
    </row>
    <row r="72" spans="1:10" ht="25.5" x14ac:dyDescent="0.2">
      <c r="A72" s="18" t="s">
        <v>2673</v>
      </c>
      <c r="B72" s="18" t="s">
        <v>2752</v>
      </c>
      <c r="C72" s="18" t="s">
        <v>2753</v>
      </c>
      <c r="D72" s="18" t="s">
        <v>2758</v>
      </c>
      <c r="E72" s="3">
        <v>0</v>
      </c>
      <c r="F72" s="21">
        <f t="shared" si="0"/>
        <v>7.0194531356278053E-2</v>
      </c>
      <c r="G72" s="6">
        <f t="shared" si="1"/>
        <v>0</v>
      </c>
      <c r="H72" s="6">
        <v>0</v>
      </c>
      <c r="I72" s="6">
        <v>0</v>
      </c>
      <c r="J72" s="18" t="s">
        <v>2757</v>
      </c>
    </row>
    <row r="73" spans="1:10" ht="25.5" x14ac:dyDescent="0.2">
      <c r="A73" s="18" t="s">
        <v>2673</v>
      </c>
      <c r="B73" s="18" t="s">
        <v>2752</v>
      </c>
      <c r="C73" s="18" t="s">
        <v>2753</v>
      </c>
      <c r="D73" s="18" t="s">
        <v>2759</v>
      </c>
      <c r="E73" s="3">
        <v>0</v>
      </c>
      <c r="F73" s="21">
        <f t="shared" si="0"/>
        <v>7.0194531356278053E-2</v>
      </c>
      <c r="G73" s="6">
        <f t="shared" si="1"/>
        <v>0</v>
      </c>
      <c r="H73" s="6">
        <v>0</v>
      </c>
      <c r="I73" s="6">
        <v>0</v>
      </c>
      <c r="J73" s="18" t="s">
        <v>2760</v>
      </c>
    </row>
    <row r="74" spans="1:10" ht="25.5" x14ac:dyDescent="0.2">
      <c r="A74" s="18" t="s">
        <v>2673</v>
      </c>
      <c r="B74" s="18" t="s">
        <v>2752</v>
      </c>
      <c r="C74" s="18" t="s">
        <v>2753</v>
      </c>
      <c r="D74" s="18" t="s">
        <v>2761</v>
      </c>
      <c r="E74" s="3">
        <v>0</v>
      </c>
      <c r="F74" s="21">
        <f t="shared" si="0"/>
        <v>7.0194531356278053E-2</v>
      </c>
      <c r="G74" s="6">
        <f t="shared" si="1"/>
        <v>0</v>
      </c>
      <c r="H74" s="6">
        <v>0</v>
      </c>
      <c r="I74" s="6">
        <v>0</v>
      </c>
      <c r="J74" s="18" t="s">
        <v>2760</v>
      </c>
    </row>
    <row r="75" spans="1:10" ht="25.5" x14ac:dyDescent="0.2">
      <c r="A75" s="18" t="s">
        <v>2673</v>
      </c>
      <c r="B75" s="18" t="s">
        <v>2752</v>
      </c>
      <c r="C75" s="18" t="s">
        <v>2753</v>
      </c>
      <c r="D75" s="18" t="s">
        <v>2762</v>
      </c>
      <c r="E75" s="3">
        <v>0</v>
      </c>
      <c r="F75" s="21">
        <f t="shared" ref="F75:F114" si="2">516/$E$116</f>
        <v>7.0194531356278053E-2</v>
      </c>
      <c r="G75" s="6">
        <f t="shared" ref="G75:G114" si="3">ROUND(E75*F75, 0)</f>
        <v>0</v>
      </c>
      <c r="H75" s="6">
        <v>0</v>
      </c>
      <c r="I75" s="6">
        <v>0</v>
      </c>
      <c r="J75" s="18" t="s">
        <v>2760</v>
      </c>
    </row>
    <row r="76" spans="1:10" ht="25.5" x14ac:dyDescent="0.2">
      <c r="A76" s="18" t="s">
        <v>2673</v>
      </c>
      <c r="B76" s="18" t="s">
        <v>2752</v>
      </c>
      <c r="C76" s="18" t="s">
        <v>2753</v>
      </c>
      <c r="D76" s="18" t="s">
        <v>2763</v>
      </c>
      <c r="E76" s="3">
        <v>0</v>
      </c>
      <c r="F76" s="21">
        <f t="shared" si="2"/>
        <v>7.0194531356278053E-2</v>
      </c>
      <c r="G76" s="6">
        <f t="shared" si="3"/>
        <v>0</v>
      </c>
      <c r="H76" s="6">
        <v>0</v>
      </c>
      <c r="I76" s="6">
        <v>0</v>
      </c>
      <c r="J76" s="18" t="s">
        <v>2760</v>
      </c>
    </row>
    <row r="77" spans="1:10" ht="25.5" x14ac:dyDescent="0.2">
      <c r="A77" s="18" t="s">
        <v>2673</v>
      </c>
      <c r="B77" s="18" t="s">
        <v>2752</v>
      </c>
      <c r="C77" s="18" t="s">
        <v>2753</v>
      </c>
      <c r="D77" s="18" t="s">
        <v>2764</v>
      </c>
      <c r="E77" s="3">
        <v>0</v>
      </c>
      <c r="F77" s="21">
        <f t="shared" si="2"/>
        <v>7.0194531356278053E-2</v>
      </c>
      <c r="G77" s="6">
        <f t="shared" si="3"/>
        <v>0</v>
      </c>
      <c r="H77" s="6">
        <v>0</v>
      </c>
      <c r="I77" s="6">
        <v>0</v>
      </c>
      <c r="J77" s="18" t="s">
        <v>2760</v>
      </c>
    </row>
    <row r="78" spans="1:10" x14ac:dyDescent="0.2">
      <c r="A78" s="18" t="s">
        <v>2673</v>
      </c>
      <c r="B78" s="18" t="s">
        <v>2765</v>
      </c>
      <c r="C78" s="18" t="s">
        <v>2766</v>
      </c>
      <c r="D78" s="18" t="s">
        <v>462</v>
      </c>
      <c r="E78" s="3">
        <v>7</v>
      </c>
      <c r="F78" s="21">
        <f t="shared" si="2"/>
        <v>7.0194531356278053E-2</v>
      </c>
      <c r="G78" s="6">
        <f t="shared" si="3"/>
        <v>0</v>
      </c>
      <c r="H78" s="6">
        <v>0</v>
      </c>
      <c r="I78" s="6">
        <v>0</v>
      </c>
      <c r="J78" s="18" t="s">
        <v>2767</v>
      </c>
    </row>
    <row r="79" spans="1:10" x14ac:dyDescent="0.2">
      <c r="A79" s="18" t="s">
        <v>2673</v>
      </c>
      <c r="B79" s="18" t="s">
        <v>2765</v>
      </c>
      <c r="C79" s="18" t="s">
        <v>2766</v>
      </c>
      <c r="D79" s="18" t="s">
        <v>464</v>
      </c>
      <c r="E79" s="3">
        <v>5</v>
      </c>
      <c r="F79" s="21">
        <f t="shared" si="2"/>
        <v>7.0194531356278053E-2</v>
      </c>
      <c r="G79" s="6">
        <f t="shared" si="3"/>
        <v>0</v>
      </c>
      <c r="H79" s="6">
        <v>0</v>
      </c>
      <c r="I79" s="6">
        <v>0</v>
      </c>
      <c r="J79" s="18" t="s">
        <v>2767</v>
      </c>
    </row>
    <row r="80" spans="1:10" x14ac:dyDescent="0.2">
      <c r="A80" s="18" t="s">
        <v>2673</v>
      </c>
      <c r="B80" s="18" t="s">
        <v>2765</v>
      </c>
      <c r="C80" s="18" t="s">
        <v>2766</v>
      </c>
      <c r="D80" s="18" t="s">
        <v>2768</v>
      </c>
      <c r="E80" s="3">
        <v>6</v>
      </c>
      <c r="F80" s="21">
        <f t="shared" si="2"/>
        <v>7.0194531356278053E-2</v>
      </c>
      <c r="G80" s="6">
        <f t="shared" si="3"/>
        <v>0</v>
      </c>
      <c r="H80" s="6">
        <v>0</v>
      </c>
      <c r="I80" s="6">
        <v>0</v>
      </c>
      <c r="J80" s="18" t="s">
        <v>2769</v>
      </c>
    </row>
    <row r="81" spans="1:10" x14ac:dyDescent="0.2">
      <c r="A81" s="18" t="s">
        <v>2673</v>
      </c>
      <c r="B81" s="18" t="s">
        <v>2765</v>
      </c>
      <c r="C81" s="18" t="s">
        <v>2766</v>
      </c>
      <c r="D81" s="18" t="s">
        <v>1224</v>
      </c>
      <c r="E81" s="3">
        <v>9</v>
      </c>
      <c r="F81" s="21">
        <f t="shared" si="2"/>
        <v>7.0194531356278053E-2</v>
      </c>
      <c r="G81" s="6">
        <f t="shared" si="3"/>
        <v>1</v>
      </c>
      <c r="H81" s="6">
        <v>1</v>
      </c>
      <c r="I81" s="6">
        <v>1</v>
      </c>
      <c r="J81" s="18" t="s">
        <v>2770</v>
      </c>
    </row>
    <row r="82" spans="1:10" ht="25.5" x14ac:dyDescent="0.2">
      <c r="A82" s="18" t="s">
        <v>2673</v>
      </c>
      <c r="B82" s="18" t="s">
        <v>2771</v>
      </c>
      <c r="C82" s="18" t="s">
        <v>2772</v>
      </c>
      <c r="D82" s="18" t="s">
        <v>2773</v>
      </c>
      <c r="E82" s="3">
        <v>2</v>
      </c>
      <c r="F82" s="21">
        <f t="shared" si="2"/>
        <v>7.0194531356278053E-2</v>
      </c>
      <c r="G82" s="6">
        <f t="shared" si="3"/>
        <v>0</v>
      </c>
      <c r="H82" s="6">
        <v>0</v>
      </c>
      <c r="I82" s="6">
        <v>0</v>
      </c>
      <c r="J82" s="18" t="s">
        <v>2774</v>
      </c>
    </row>
    <row r="83" spans="1:10" ht="25.5" x14ac:dyDescent="0.2">
      <c r="A83" s="18" t="s">
        <v>2673</v>
      </c>
      <c r="B83" s="18" t="s">
        <v>2771</v>
      </c>
      <c r="C83" s="18" t="s">
        <v>2772</v>
      </c>
      <c r="D83" s="18" t="s">
        <v>2775</v>
      </c>
      <c r="E83" s="3">
        <v>1</v>
      </c>
      <c r="F83" s="21">
        <f t="shared" si="2"/>
        <v>7.0194531356278053E-2</v>
      </c>
      <c r="G83" s="6">
        <f t="shared" si="3"/>
        <v>0</v>
      </c>
      <c r="H83" s="6">
        <v>0</v>
      </c>
      <c r="I83" s="6">
        <v>0</v>
      </c>
      <c r="J83" s="18" t="s">
        <v>2776</v>
      </c>
    </row>
    <row r="84" spans="1:10" ht="25.5" x14ac:dyDescent="0.2">
      <c r="A84" s="18" t="s">
        <v>2673</v>
      </c>
      <c r="B84" s="18" t="s">
        <v>2771</v>
      </c>
      <c r="C84" s="18" t="s">
        <v>2772</v>
      </c>
      <c r="D84" s="18" t="s">
        <v>2777</v>
      </c>
      <c r="E84" s="3">
        <v>2</v>
      </c>
      <c r="F84" s="21">
        <f t="shared" si="2"/>
        <v>7.0194531356278053E-2</v>
      </c>
      <c r="G84" s="6">
        <f t="shared" si="3"/>
        <v>0</v>
      </c>
      <c r="H84" s="6">
        <v>0</v>
      </c>
      <c r="I84" s="6">
        <v>0</v>
      </c>
      <c r="J84" s="18" t="s">
        <v>2776</v>
      </c>
    </row>
    <row r="85" spans="1:10" ht="25.5" x14ac:dyDescent="0.2">
      <c r="A85" s="18" t="s">
        <v>2673</v>
      </c>
      <c r="B85" s="18" t="s">
        <v>2771</v>
      </c>
      <c r="C85" s="18" t="s">
        <v>2772</v>
      </c>
      <c r="D85" s="18" t="s">
        <v>2778</v>
      </c>
      <c r="E85" s="3">
        <v>2</v>
      </c>
      <c r="F85" s="21">
        <f t="shared" si="2"/>
        <v>7.0194531356278053E-2</v>
      </c>
      <c r="G85" s="6">
        <f t="shared" si="3"/>
        <v>0</v>
      </c>
      <c r="H85" s="6">
        <v>0</v>
      </c>
      <c r="I85" s="6">
        <v>0</v>
      </c>
      <c r="J85" s="18" t="s">
        <v>2779</v>
      </c>
    </row>
    <row r="86" spans="1:10" x14ac:dyDescent="0.2">
      <c r="A86" s="18" t="s">
        <v>2673</v>
      </c>
      <c r="B86" s="18" t="s">
        <v>2780</v>
      </c>
      <c r="C86" s="18" t="s">
        <v>2781</v>
      </c>
      <c r="D86" s="18" t="s">
        <v>462</v>
      </c>
      <c r="E86" s="3">
        <v>9</v>
      </c>
      <c r="F86" s="21">
        <f t="shared" si="2"/>
        <v>7.0194531356278053E-2</v>
      </c>
      <c r="G86" s="6">
        <f t="shared" si="3"/>
        <v>1</v>
      </c>
      <c r="H86" s="6">
        <v>1</v>
      </c>
      <c r="I86" s="6">
        <v>1</v>
      </c>
      <c r="J86" s="18" t="s">
        <v>2782</v>
      </c>
    </row>
    <row r="87" spans="1:10" x14ac:dyDescent="0.2">
      <c r="A87" s="18" t="s">
        <v>2673</v>
      </c>
      <c r="B87" s="18" t="s">
        <v>2780</v>
      </c>
      <c r="C87" s="18" t="s">
        <v>2781</v>
      </c>
      <c r="D87" s="18" t="s">
        <v>464</v>
      </c>
      <c r="E87" s="3">
        <v>8</v>
      </c>
      <c r="F87" s="21">
        <f t="shared" si="2"/>
        <v>7.0194531356278053E-2</v>
      </c>
      <c r="G87" s="6">
        <f t="shared" si="3"/>
        <v>1</v>
      </c>
      <c r="H87" s="6">
        <v>1</v>
      </c>
      <c r="I87" s="6">
        <v>1</v>
      </c>
      <c r="J87" s="18" t="s">
        <v>2783</v>
      </c>
    </row>
    <row r="88" spans="1:10" x14ac:dyDescent="0.2">
      <c r="A88" s="18" t="s">
        <v>2673</v>
      </c>
      <c r="B88" s="18" t="s">
        <v>2780</v>
      </c>
      <c r="C88" s="18" t="s">
        <v>2781</v>
      </c>
      <c r="D88" s="18" t="s">
        <v>2768</v>
      </c>
      <c r="E88" s="3">
        <v>9</v>
      </c>
      <c r="F88" s="21">
        <f t="shared" si="2"/>
        <v>7.0194531356278053E-2</v>
      </c>
      <c r="G88" s="6">
        <f t="shared" si="3"/>
        <v>1</v>
      </c>
      <c r="H88" s="6">
        <v>1</v>
      </c>
      <c r="I88" s="6">
        <v>1</v>
      </c>
      <c r="J88" s="18" t="s">
        <v>2784</v>
      </c>
    </row>
    <row r="89" spans="1:10" x14ac:dyDescent="0.2">
      <c r="A89" s="18" t="s">
        <v>2673</v>
      </c>
      <c r="B89" s="18" t="s">
        <v>2780</v>
      </c>
      <c r="C89" s="18" t="s">
        <v>2781</v>
      </c>
      <c r="D89" s="18" t="s">
        <v>1224</v>
      </c>
      <c r="E89" s="3">
        <v>9</v>
      </c>
      <c r="F89" s="21">
        <f t="shared" si="2"/>
        <v>7.0194531356278053E-2</v>
      </c>
      <c r="G89" s="6">
        <f t="shared" si="3"/>
        <v>1</v>
      </c>
      <c r="H89" s="6">
        <v>1</v>
      </c>
      <c r="I89" s="6">
        <v>1</v>
      </c>
      <c r="J89" s="18" t="s">
        <v>2784</v>
      </c>
    </row>
    <row r="90" spans="1:10" ht="38.25" x14ac:dyDescent="0.2">
      <c r="A90" s="18" t="s">
        <v>2673</v>
      </c>
      <c r="B90" s="18" t="s">
        <v>2785</v>
      </c>
      <c r="C90" s="18" t="s">
        <v>2786</v>
      </c>
      <c r="D90" s="18" t="s">
        <v>18</v>
      </c>
      <c r="E90" s="3">
        <v>2</v>
      </c>
      <c r="F90" s="21">
        <f t="shared" si="2"/>
        <v>7.0194531356278053E-2</v>
      </c>
      <c r="G90" s="6">
        <f t="shared" si="3"/>
        <v>0</v>
      </c>
      <c r="H90" s="6">
        <v>0</v>
      </c>
      <c r="I90" s="6">
        <v>0</v>
      </c>
      <c r="J90" s="18" t="s">
        <v>2787</v>
      </c>
    </row>
    <row r="91" spans="1:10" ht="38.25" x14ac:dyDescent="0.2">
      <c r="A91" s="18" t="s">
        <v>2673</v>
      </c>
      <c r="B91" s="18" t="s">
        <v>2785</v>
      </c>
      <c r="C91" s="18" t="s">
        <v>2786</v>
      </c>
      <c r="D91" s="18" t="s">
        <v>15</v>
      </c>
      <c r="E91" s="3">
        <v>3</v>
      </c>
      <c r="F91" s="21">
        <f t="shared" si="2"/>
        <v>7.0194531356278053E-2</v>
      </c>
      <c r="G91" s="6">
        <f t="shared" si="3"/>
        <v>0</v>
      </c>
      <c r="H91" s="6">
        <v>0</v>
      </c>
      <c r="I91" s="6">
        <v>0</v>
      </c>
      <c r="J91" s="18" t="s">
        <v>2788</v>
      </c>
    </row>
    <row r="92" spans="1:10" x14ac:dyDescent="0.2">
      <c r="A92" s="18" t="s">
        <v>2673</v>
      </c>
      <c r="B92" s="18" t="s">
        <v>2789</v>
      </c>
      <c r="C92" s="18" t="s">
        <v>1088</v>
      </c>
      <c r="D92" s="18" t="s">
        <v>18</v>
      </c>
      <c r="E92" s="3">
        <v>677</v>
      </c>
      <c r="F92" s="21">
        <f t="shared" si="2"/>
        <v>7.0194531356278053E-2</v>
      </c>
      <c r="G92" s="6">
        <f t="shared" si="3"/>
        <v>48</v>
      </c>
      <c r="H92" s="6">
        <v>49</v>
      </c>
      <c r="I92" s="6">
        <v>49</v>
      </c>
      <c r="J92" s="18" t="s">
        <v>2790</v>
      </c>
    </row>
    <row r="93" spans="1:10" x14ac:dyDescent="0.2">
      <c r="A93" s="18" t="s">
        <v>2673</v>
      </c>
      <c r="B93" s="18" t="s">
        <v>2789</v>
      </c>
      <c r="C93" s="18" t="s">
        <v>1088</v>
      </c>
      <c r="D93" s="18" t="s">
        <v>15</v>
      </c>
      <c r="E93" s="3">
        <v>561</v>
      </c>
      <c r="F93" s="21">
        <f t="shared" si="2"/>
        <v>7.0194531356278053E-2</v>
      </c>
      <c r="G93" s="6">
        <f t="shared" si="3"/>
        <v>39</v>
      </c>
      <c r="H93" s="6">
        <v>40</v>
      </c>
      <c r="I93" s="6">
        <v>40</v>
      </c>
      <c r="J93" s="18" t="s">
        <v>2791</v>
      </c>
    </row>
    <row r="94" spans="1:10" ht="38.25" x14ac:dyDescent="0.2">
      <c r="A94" s="18" t="s">
        <v>2673</v>
      </c>
      <c r="B94" s="18" t="s">
        <v>2792</v>
      </c>
      <c r="C94" s="18" t="s">
        <v>2793</v>
      </c>
      <c r="D94" s="18" t="s">
        <v>30</v>
      </c>
      <c r="E94" s="3">
        <v>31</v>
      </c>
      <c r="F94" s="21">
        <f t="shared" si="2"/>
        <v>7.0194531356278053E-2</v>
      </c>
      <c r="G94" s="6">
        <f t="shared" si="3"/>
        <v>2</v>
      </c>
      <c r="H94" s="6">
        <v>2</v>
      </c>
      <c r="I94" s="6">
        <v>2</v>
      </c>
      <c r="J94" s="18" t="s">
        <v>2794</v>
      </c>
    </row>
    <row r="95" spans="1:10" ht="38.25" x14ac:dyDescent="0.2">
      <c r="A95" s="18" t="s">
        <v>2673</v>
      </c>
      <c r="B95" s="18" t="s">
        <v>2795</v>
      </c>
      <c r="C95" s="18" t="s">
        <v>2796</v>
      </c>
      <c r="D95" s="18" t="s">
        <v>2797</v>
      </c>
      <c r="E95" s="3">
        <v>12</v>
      </c>
      <c r="F95" s="21">
        <f t="shared" si="2"/>
        <v>7.0194531356278053E-2</v>
      </c>
      <c r="G95" s="6">
        <f t="shared" si="3"/>
        <v>1</v>
      </c>
      <c r="H95" s="6">
        <v>1</v>
      </c>
      <c r="I95" s="6">
        <v>1</v>
      </c>
      <c r="J95" s="18" t="s">
        <v>268</v>
      </c>
    </row>
    <row r="96" spans="1:10" ht="38.25" x14ac:dyDescent="0.2">
      <c r="A96" s="18" t="s">
        <v>2673</v>
      </c>
      <c r="B96" s="18" t="s">
        <v>2798</v>
      </c>
      <c r="C96" s="18" t="s">
        <v>2799</v>
      </c>
      <c r="D96" s="18" t="s">
        <v>497</v>
      </c>
      <c r="E96" s="3">
        <v>11</v>
      </c>
      <c r="F96" s="21">
        <f t="shared" si="2"/>
        <v>7.0194531356278053E-2</v>
      </c>
      <c r="G96" s="6">
        <f t="shared" si="3"/>
        <v>1</v>
      </c>
      <c r="H96" s="6">
        <v>1</v>
      </c>
      <c r="I96" s="6">
        <v>1</v>
      </c>
      <c r="J96" s="18" t="s">
        <v>2800</v>
      </c>
    </row>
    <row r="97" spans="1:10" ht="38.25" x14ac:dyDescent="0.2">
      <c r="A97" s="18" t="s">
        <v>2673</v>
      </c>
      <c r="B97" s="18" t="s">
        <v>2798</v>
      </c>
      <c r="C97" s="18" t="s">
        <v>2799</v>
      </c>
      <c r="D97" s="18" t="s">
        <v>498</v>
      </c>
      <c r="E97" s="3">
        <v>11</v>
      </c>
      <c r="F97" s="21">
        <f t="shared" si="2"/>
        <v>7.0194531356278053E-2</v>
      </c>
      <c r="G97" s="6">
        <f t="shared" si="3"/>
        <v>1</v>
      </c>
      <c r="H97" s="6">
        <v>1</v>
      </c>
      <c r="I97" s="6">
        <v>1</v>
      </c>
      <c r="J97" s="18" t="s">
        <v>2800</v>
      </c>
    </row>
    <row r="98" spans="1:10" ht="38.25" x14ac:dyDescent="0.2">
      <c r="A98" s="18" t="s">
        <v>2673</v>
      </c>
      <c r="B98" s="18" t="s">
        <v>2801</v>
      </c>
      <c r="C98" s="18" t="s">
        <v>2802</v>
      </c>
      <c r="D98" s="18" t="s">
        <v>58</v>
      </c>
      <c r="E98" s="3">
        <v>16</v>
      </c>
      <c r="F98" s="21">
        <f t="shared" si="2"/>
        <v>7.0194531356278053E-2</v>
      </c>
      <c r="G98" s="6">
        <f t="shared" si="3"/>
        <v>1</v>
      </c>
      <c r="H98" s="6">
        <v>1</v>
      </c>
      <c r="I98" s="6">
        <v>1</v>
      </c>
      <c r="J98" s="18" t="s">
        <v>2803</v>
      </c>
    </row>
    <row r="99" spans="1:10" ht="38.25" x14ac:dyDescent="0.2">
      <c r="A99" s="18" t="s">
        <v>2673</v>
      </c>
      <c r="B99" s="18" t="s">
        <v>2801</v>
      </c>
      <c r="C99" s="18" t="s">
        <v>2802</v>
      </c>
      <c r="D99" s="18" t="s">
        <v>107</v>
      </c>
      <c r="E99" s="3">
        <v>12</v>
      </c>
      <c r="F99" s="21">
        <f t="shared" si="2"/>
        <v>7.0194531356278053E-2</v>
      </c>
      <c r="G99" s="6">
        <f t="shared" si="3"/>
        <v>1</v>
      </c>
      <c r="H99" s="6">
        <v>1</v>
      </c>
      <c r="I99" s="6">
        <v>1</v>
      </c>
      <c r="J99" s="18" t="s">
        <v>2804</v>
      </c>
    </row>
    <row r="100" spans="1:10" ht="38.25" x14ac:dyDescent="0.2">
      <c r="A100" s="18" t="s">
        <v>2673</v>
      </c>
      <c r="B100" s="18" t="s">
        <v>2801</v>
      </c>
      <c r="C100" s="18" t="s">
        <v>2802</v>
      </c>
      <c r="D100" s="18" t="s">
        <v>612</v>
      </c>
      <c r="E100" s="3">
        <v>12</v>
      </c>
      <c r="F100" s="21">
        <f t="shared" si="2"/>
        <v>7.0194531356278053E-2</v>
      </c>
      <c r="G100" s="6">
        <f t="shared" si="3"/>
        <v>1</v>
      </c>
      <c r="H100" s="6">
        <v>1</v>
      </c>
      <c r="I100" s="6">
        <v>1</v>
      </c>
      <c r="J100" s="18" t="s">
        <v>1184</v>
      </c>
    </row>
    <row r="101" spans="1:10" ht="51" x14ac:dyDescent="0.2">
      <c r="A101" s="18" t="s">
        <v>2673</v>
      </c>
      <c r="B101" s="18" t="s">
        <v>2805</v>
      </c>
      <c r="C101" s="18" t="s">
        <v>2806</v>
      </c>
      <c r="D101" s="18" t="s">
        <v>2807</v>
      </c>
      <c r="E101" s="3">
        <v>1</v>
      </c>
      <c r="F101" s="21">
        <f t="shared" si="2"/>
        <v>7.0194531356278053E-2</v>
      </c>
      <c r="G101" s="6">
        <f t="shared" si="3"/>
        <v>0</v>
      </c>
      <c r="H101" s="6">
        <v>0</v>
      </c>
      <c r="I101" s="6">
        <v>0</v>
      </c>
      <c r="J101" s="18" t="s">
        <v>296</v>
      </c>
    </row>
    <row r="102" spans="1:10" ht="38.25" x14ac:dyDescent="0.2">
      <c r="A102" s="18" t="s">
        <v>2673</v>
      </c>
      <c r="B102" s="18" t="s">
        <v>2808</v>
      </c>
      <c r="C102" s="18" t="s">
        <v>2809</v>
      </c>
      <c r="D102" s="18" t="s">
        <v>614</v>
      </c>
      <c r="E102" s="3">
        <v>16</v>
      </c>
      <c r="F102" s="21">
        <f t="shared" si="2"/>
        <v>7.0194531356278053E-2</v>
      </c>
      <c r="G102" s="6">
        <f t="shared" si="3"/>
        <v>1</v>
      </c>
      <c r="H102" s="6">
        <v>1</v>
      </c>
      <c r="I102" s="6">
        <v>1</v>
      </c>
      <c r="J102" s="18" t="s">
        <v>2810</v>
      </c>
    </row>
    <row r="103" spans="1:10" ht="38.25" x14ac:dyDescent="0.2">
      <c r="A103" s="18" t="s">
        <v>2673</v>
      </c>
      <c r="B103" s="18" t="s">
        <v>2808</v>
      </c>
      <c r="C103" s="18" t="s">
        <v>2809</v>
      </c>
      <c r="D103" s="18" t="s">
        <v>615</v>
      </c>
      <c r="E103" s="3">
        <v>16</v>
      </c>
      <c r="F103" s="21">
        <f t="shared" si="2"/>
        <v>7.0194531356278053E-2</v>
      </c>
      <c r="G103" s="6">
        <f t="shared" si="3"/>
        <v>1</v>
      </c>
      <c r="H103" s="6">
        <v>1</v>
      </c>
      <c r="I103" s="6">
        <v>1</v>
      </c>
      <c r="J103" s="18" t="s">
        <v>2810</v>
      </c>
    </row>
    <row r="104" spans="1:10" ht="38.25" x14ac:dyDescent="0.2">
      <c r="A104" s="18" t="s">
        <v>2673</v>
      </c>
      <c r="B104" s="18" t="s">
        <v>2811</v>
      </c>
      <c r="C104" s="18" t="s">
        <v>2812</v>
      </c>
      <c r="D104" s="18" t="s">
        <v>225</v>
      </c>
      <c r="E104" s="3">
        <v>1</v>
      </c>
      <c r="F104" s="21">
        <f t="shared" si="2"/>
        <v>7.0194531356278053E-2</v>
      </c>
      <c r="G104" s="6">
        <f t="shared" si="3"/>
        <v>0</v>
      </c>
      <c r="H104" s="6">
        <v>0</v>
      </c>
      <c r="I104" s="6">
        <v>0</v>
      </c>
      <c r="J104" s="18" t="s">
        <v>2813</v>
      </c>
    </row>
    <row r="105" spans="1:10" ht="38.25" x14ac:dyDescent="0.2">
      <c r="A105" s="18" t="s">
        <v>2673</v>
      </c>
      <c r="B105" s="18" t="s">
        <v>2811</v>
      </c>
      <c r="C105" s="18" t="s">
        <v>2812</v>
      </c>
      <c r="D105" s="18" t="s">
        <v>227</v>
      </c>
      <c r="E105" s="3">
        <v>1</v>
      </c>
      <c r="F105" s="21">
        <f t="shared" si="2"/>
        <v>7.0194531356278053E-2</v>
      </c>
      <c r="G105" s="6">
        <f t="shared" si="3"/>
        <v>0</v>
      </c>
      <c r="H105" s="6">
        <v>0</v>
      </c>
      <c r="I105" s="6">
        <v>0</v>
      </c>
      <c r="J105" s="18" t="s">
        <v>2813</v>
      </c>
    </row>
    <row r="106" spans="1:10" ht="25.5" x14ac:dyDescent="0.2">
      <c r="A106" s="18" t="s">
        <v>2673</v>
      </c>
      <c r="B106" s="18" t="s">
        <v>2814</v>
      </c>
      <c r="C106" s="18" t="s">
        <v>2815</v>
      </c>
      <c r="D106" s="18" t="s">
        <v>88</v>
      </c>
      <c r="E106" s="3">
        <v>20</v>
      </c>
      <c r="F106" s="21">
        <f t="shared" si="2"/>
        <v>7.0194531356278053E-2</v>
      </c>
      <c r="G106" s="6">
        <f t="shared" si="3"/>
        <v>1</v>
      </c>
      <c r="H106" s="6">
        <v>1</v>
      </c>
      <c r="I106" s="6">
        <v>1</v>
      </c>
      <c r="J106" s="18" t="s">
        <v>2816</v>
      </c>
    </row>
    <row r="107" spans="1:10" ht="25.5" x14ac:dyDescent="0.2">
      <c r="A107" s="18" t="s">
        <v>2673</v>
      </c>
      <c r="B107" s="18" t="s">
        <v>2814</v>
      </c>
      <c r="C107" s="18" t="s">
        <v>2815</v>
      </c>
      <c r="D107" s="18" t="s">
        <v>90</v>
      </c>
      <c r="E107" s="3">
        <v>19</v>
      </c>
      <c r="F107" s="21">
        <f t="shared" si="2"/>
        <v>7.0194531356278053E-2</v>
      </c>
      <c r="G107" s="6">
        <f t="shared" si="3"/>
        <v>1</v>
      </c>
      <c r="H107" s="6">
        <v>1</v>
      </c>
      <c r="I107" s="6">
        <v>1</v>
      </c>
      <c r="J107" s="18" t="s">
        <v>2817</v>
      </c>
    </row>
    <row r="108" spans="1:10" ht="38.25" x14ac:dyDescent="0.2">
      <c r="A108" s="18" t="s">
        <v>2673</v>
      </c>
      <c r="B108" s="18" t="s">
        <v>2818</v>
      </c>
      <c r="C108" s="18" t="s">
        <v>2819</v>
      </c>
      <c r="D108" s="18" t="s">
        <v>18</v>
      </c>
      <c r="E108" s="3">
        <v>520</v>
      </c>
      <c r="F108" s="21">
        <f t="shared" si="2"/>
        <v>7.0194531356278053E-2</v>
      </c>
      <c r="G108" s="6">
        <f t="shared" si="3"/>
        <v>37</v>
      </c>
      <c r="H108" s="6">
        <v>37</v>
      </c>
      <c r="I108" s="6">
        <v>37</v>
      </c>
      <c r="J108" s="18" t="s">
        <v>2820</v>
      </c>
    </row>
    <row r="109" spans="1:10" ht="38.25" x14ac:dyDescent="0.2">
      <c r="A109" s="18" t="s">
        <v>2673</v>
      </c>
      <c r="B109" s="18" t="s">
        <v>2818</v>
      </c>
      <c r="C109" s="18" t="s">
        <v>2819</v>
      </c>
      <c r="D109" s="18" t="s">
        <v>15</v>
      </c>
      <c r="E109" s="3">
        <v>410</v>
      </c>
      <c r="F109" s="21">
        <f t="shared" si="2"/>
        <v>7.0194531356278053E-2</v>
      </c>
      <c r="G109" s="6">
        <f t="shared" si="3"/>
        <v>29</v>
      </c>
      <c r="H109" s="6">
        <v>29</v>
      </c>
      <c r="I109" s="6">
        <v>29</v>
      </c>
      <c r="J109" s="18" t="s">
        <v>2821</v>
      </c>
    </row>
    <row r="110" spans="1:10" ht="38.25" x14ac:dyDescent="0.2">
      <c r="A110" s="18" t="s">
        <v>2673</v>
      </c>
      <c r="B110" s="18" t="s">
        <v>2822</v>
      </c>
      <c r="C110" s="18" t="s">
        <v>2823</v>
      </c>
      <c r="D110" s="18" t="s">
        <v>18</v>
      </c>
      <c r="E110" s="3">
        <v>7</v>
      </c>
      <c r="F110" s="21">
        <f t="shared" si="2"/>
        <v>7.0194531356278053E-2</v>
      </c>
      <c r="G110" s="6">
        <f t="shared" si="3"/>
        <v>0</v>
      </c>
      <c r="H110" s="6">
        <v>0</v>
      </c>
      <c r="I110" s="6">
        <v>0</v>
      </c>
      <c r="J110" s="18" t="s">
        <v>112</v>
      </c>
    </row>
    <row r="111" spans="1:10" ht="38.25" x14ac:dyDescent="0.2">
      <c r="A111" s="18" t="s">
        <v>2673</v>
      </c>
      <c r="B111" s="18" t="s">
        <v>2822</v>
      </c>
      <c r="C111" s="18" t="s">
        <v>2823</v>
      </c>
      <c r="D111" s="18" t="s">
        <v>15</v>
      </c>
      <c r="E111" s="3">
        <v>6</v>
      </c>
      <c r="F111" s="21">
        <f t="shared" si="2"/>
        <v>7.0194531356278053E-2</v>
      </c>
      <c r="G111" s="6">
        <f t="shared" si="3"/>
        <v>0</v>
      </c>
      <c r="H111" s="6">
        <v>0</v>
      </c>
      <c r="I111" s="6">
        <v>0</v>
      </c>
      <c r="J111" s="18" t="s">
        <v>2824</v>
      </c>
    </row>
    <row r="112" spans="1:10" ht="51" x14ac:dyDescent="0.2">
      <c r="A112" s="18" t="s">
        <v>2673</v>
      </c>
      <c r="B112" s="18" t="s">
        <v>2825</v>
      </c>
      <c r="C112" s="18" t="s">
        <v>2826</v>
      </c>
      <c r="D112" s="18" t="s">
        <v>225</v>
      </c>
      <c r="E112" s="3">
        <v>1</v>
      </c>
      <c r="F112" s="21">
        <f t="shared" si="2"/>
        <v>7.0194531356278053E-2</v>
      </c>
      <c r="G112" s="6">
        <f t="shared" si="3"/>
        <v>0</v>
      </c>
      <c r="H112" s="6">
        <v>0</v>
      </c>
      <c r="I112" s="6">
        <v>0</v>
      </c>
      <c r="J112" s="18" t="s">
        <v>2827</v>
      </c>
    </row>
    <row r="113" spans="1:11" ht="51" x14ac:dyDescent="0.2">
      <c r="A113" s="18" t="s">
        <v>2673</v>
      </c>
      <c r="B113" s="18" t="s">
        <v>2825</v>
      </c>
      <c r="C113" s="18" t="s">
        <v>2826</v>
      </c>
      <c r="D113" s="18" t="s">
        <v>227</v>
      </c>
      <c r="E113" s="3">
        <v>1</v>
      </c>
      <c r="F113" s="21">
        <f t="shared" si="2"/>
        <v>7.0194531356278053E-2</v>
      </c>
      <c r="G113" s="6">
        <f t="shared" si="3"/>
        <v>0</v>
      </c>
      <c r="H113" s="6">
        <v>0</v>
      </c>
      <c r="I113" s="6">
        <v>0</v>
      </c>
      <c r="J113" s="18" t="s">
        <v>2827</v>
      </c>
    </row>
    <row r="114" spans="1:11" ht="51" x14ac:dyDescent="0.2">
      <c r="A114" s="18" t="s">
        <v>2673</v>
      </c>
      <c r="B114" s="18" t="s">
        <v>2828</v>
      </c>
      <c r="C114" s="18" t="s">
        <v>2829</v>
      </c>
      <c r="D114" s="18" t="s">
        <v>18</v>
      </c>
      <c r="E114" s="3">
        <v>50</v>
      </c>
      <c r="F114" s="21">
        <f t="shared" si="2"/>
        <v>7.0194531356278053E-2</v>
      </c>
      <c r="G114" s="6">
        <f t="shared" si="3"/>
        <v>4</v>
      </c>
      <c r="H114" s="6">
        <v>4</v>
      </c>
      <c r="I114" s="6">
        <v>4</v>
      </c>
      <c r="J114" s="18" t="s">
        <v>2830</v>
      </c>
      <c r="K114" s="15"/>
    </row>
    <row r="115" spans="1:11" x14ac:dyDescent="0.2">
      <c r="A115" s="18" t="s">
        <v>1</v>
      </c>
      <c r="B115" s="18" t="s">
        <v>1</v>
      </c>
      <c r="C115" s="18" t="s">
        <v>1</v>
      </c>
      <c r="D115" s="18" t="s">
        <v>1</v>
      </c>
      <c r="E115" s="18" t="s">
        <v>1</v>
      </c>
      <c r="F115" s="18" t="s">
        <v>1</v>
      </c>
      <c r="G115" s="18" t="s">
        <v>1</v>
      </c>
      <c r="H115" s="6" t="s">
        <v>1</v>
      </c>
      <c r="I115" s="6" t="s">
        <v>1</v>
      </c>
      <c r="J115" s="6" t="s">
        <v>1</v>
      </c>
      <c r="K115" s="18" t="s">
        <v>1</v>
      </c>
    </row>
    <row r="116" spans="1:11" x14ac:dyDescent="0.2">
      <c r="A116" s="18" t="s">
        <v>1</v>
      </c>
      <c r="B116" s="19" t="s">
        <v>138</v>
      </c>
      <c r="C116" s="18" t="s">
        <v>1</v>
      </c>
      <c r="D116" s="18" t="s">
        <v>1</v>
      </c>
      <c r="E116" s="18">
        <v>7351</v>
      </c>
      <c r="F116" s="18" t="s">
        <v>1</v>
      </c>
      <c r="G116" s="6">
        <v>512</v>
      </c>
      <c r="H116" s="6">
        <v>516</v>
      </c>
      <c r="I116" s="6">
        <v>516</v>
      </c>
      <c r="J116" s="15"/>
      <c r="K116" s="18" t="s">
        <v>1</v>
      </c>
    </row>
    <row r="117" spans="1:11" x14ac:dyDescent="0.2">
      <c r="A117" s="15" t="s">
        <v>1</v>
      </c>
      <c r="B117" s="15"/>
      <c r="C117" s="15"/>
      <c r="D117" s="15"/>
      <c r="E117" s="15"/>
      <c r="F117" s="15"/>
      <c r="G117" s="15"/>
      <c r="H117" s="15"/>
      <c r="I117" s="15"/>
      <c r="J117" s="15"/>
      <c r="K117" s="15"/>
    </row>
    <row r="118" spans="1:11" ht="12.6" customHeight="1" x14ac:dyDescent="0.2">
      <c r="A118" s="32" t="s">
        <v>139</v>
      </c>
      <c r="B118" s="31" t="s">
        <v>1</v>
      </c>
      <c r="C118" s="31" t="s">
        <v>1</v>
      </c>
      <c r="D118" s="31" t="s">
        <v>1</v>
      </c>
      <c r="E118" s="31" t="s">
        <v>1</v>
      </c>
      <c r="F118" s="31" t="s">
        <v>1</v>
      </c>
      <c r="G118" s="31" t="s">
        <v>1</v>
      </c>
      <c r="H118" s="31" t="s">
        <v>1</v>
      </c>
      <c r="I118" s="31" t="s">
        <v>1</v>
      </c>
      <c r="J118" s="31" t="s">
        <v>1</v>
      </c>
      <c r="K118" s="15" t="s">
        <v>1</v>
      </c>
    </row>
    <row r="119" spans="1:11" x14ac:dyDescent="0.2">
      <c r="A119" s="31" t="s">
        <v>1</v>
      </c>
      <c r="B119" s="31" t="s">
        <v>1</v>
      </c>
      <c r="C119" s="31" t="s">
        <v>1</v>
      </c>
      <c r="D119" s="31" t="s">
        <v>1</v>
      </c>
      <c r="E119" s="31" t="s">
        <v>1</v>
      </c>
      <c r="F119" s="31" t="s">
        <v>1</v>
      </c>
      <c r="G119" s="31" t="s">
        <v>1</v>
      </c>
      <c r="H119" s="31" t="s">
        <v>1</v>
      </c>
      <c r="I119" s="31" t="s">
        <v>1</v>
      </c>
      <c r="J119" s="31" t="s">
        <v>1</v>
      </c>
      <c r="K119" s="15" t="s">
        <v>1</v>
      </c>
    </row>
    <row r="120" spans="1:11" x14ac:dyDescent="0.2">
      <c r="A120" s="31" t="s">
        <v>1</v>
      </c>
      <c r="B120" s="31" t="s">
        <v>1</v>
      </c>
      <c r="C120" s="31" t="s">
        <v>1</v>
      </c>
      <c r="D120" s="31" t="s">
        <v>1</v>
      </c>
      <c r="E120" s="31" t="s">
        <v>1</v>
      </c>
      <c r="F120" s="31" t="s">
        <v>1</v>
      </c>
      <c r="G120" s="31" t="s">
        <v>1</v>
      </c>
      <c r="H120" s="31" t="s">
        <v>1</v>
      </c>
      <c r="I120" s="31" t="s">
        <v>1</v>
      </c>
      <c r="J120" s="31" t="s">
        <v>1</v>
      </c>
      <c r="K120" s="15"/>
    </row>
    <row r="121" spans="1:11" x14ac:dyDescent="0.2">
      <c r="A121" s="15" t="s">
        <v>1</v>
      </c>
      <c r="B121" s="15"/>
      <c r="C121" s="15"/>
      <c r="D121" s="15"/>
      <c r="E121" s="15"/>
      <c r="F121" s="15"/>
      <c r="G121" s="15"/>
      <c r="H121" s="15"/>
      <c r="I121" s="15"/>
      <c r="J121" s="15"/>
      <c r="K121" s="15"/>
    </row>
    <row r="122" spans="1:11" ht="12.6" customHeight="1" x14ac:dyDescent="0.2">
      <c r="A122" s="30" t="s">
        <v>140</v>
      </c>
      <c r="B122" s="31" t="s">
        <v>1</v>
      </c>
      <c r="C122" s="31" t="s">
        <v>1</v>
      </c>
      <c r="D122" s="31" t="s">
        <v>1</v>
      </c>
      <c r="E122" s="31" t="s">
        <v>1</v>
      </c>
      <c r="F122" s="31" t="s">
        <v>1</v>
      </c>
      <c r="G122" s="31" t="s">
        <v>1</v>
      </c>
      <c r="H122" s="31" t="s">
        <v>1</v>
      </c>
      <c r="I122" s="31" t="s">
        <v>1</v>
      </c>
      <c r="J122" s="31" t="s">
        <v>1</v>
      </c>
      <c r="K122" s="15" t="s">
        <v>1</v>
      </c>
    </row>
    <row r="123" spans="1:11" x14ac:dyDescent="0.2">
      <c r="A123" s="31" t="s">
        <v>1</v>
      </c>
      <c r="B123" s="31" t="s">
        <v>1</v>
      </c>
      <c r="C123" s="31" t="s">
        <v>1</v>
      </c>
      <c r="D123" s="31" t="s">
        <v>1</v>
      </c>
      <c r="E123" s="31" t="s">
        <v>1</v>
      </c>
      <c r="F123" s="31" t="s">
        <v>1</v>
      </c>
      <c r="G123" s="31" t="s">
        <v>1</v>
      </c>
      <c r="H123" s="31" t="s">
        <v>1</v>
      </c>
      <c r="I123" s="31" t="s">
        <v>1</v>
      </c>
      <c r="J123" s="31" t="s">
        <v>1</v>
      </c>
      <c r="K123" s="15" t="s">
        <v>1</v>
      </c>
    </row>
    <row r="124" spans="1:11" x14ac:dyDescent="0.2">
      <c r="A124" s="31" t="s">
        <v>1</v>
      </c>
      <c r="B124" s="31" t="s">
        <v>1</v>
      </c>
      <c r="C124" s="31" t="s">
        <v>1</v>
      </c>
      <c r="D124" s="31" t="s">
        <v>1</v>
      </c>
      <c r="E124" s="31" t="s">
        <v>1</v>
      </c>
      <c r="F124" s="31" t="s">
        <v>1</v>
      </c>
      <c r="G124" s="31" t="s">
        <v>1</v>
      </c>
      <c r="H124" s="31" t="s">
        <v>1</v>
      </c>
      <c r="I124" s="31" t="s">
        <v>1</v>
      </c>
      <c r="J124" s="31" t="s">
        <v>1</v>
      </c>
      <c r="K124" s="15"/>
    </row>
    <row r="125" spans="1:11" x14ac:dyDescent="0.2">
      <c r="A125" s="31" t="s">
        <v>1</v>
      </c>
      <c r="B125" s="31" t="s">
        <v>1</v>
      </c>
      <c r="C125" s="31" t="s">
        <v>1</v>
      </c>
      <c r="D125" s="31" t="s">
        <v>1</v>
      </c>
      <c r="E125" s="31" t="s">
        <v>1</v>
      </c>
      <c r="F125" s="31" t="s">
        <v>1</v>
      </c>
      <c r="G125" s="31" t="s">
        <v>1</v>
      </c>
      <c r="H125" s="31" t="s">
        <v>1</v>
      </c>
      <c r="I125" s="31" t="s">
        <v>1</v>
      </c>
      <c r="J125" s="31" t="s">
        <v>1</v>
      </c>
      <c r="K125" s="15"/>
    </row>
    <row r="126" spans="1:11" x14ac:dyDescent="0.2">
      <c r="A126" s="15" t="s">
        <v>1</v>
      </c>
      <c r="B126" s="15"/>
      <c r="C126" s="15"/>
      <c r="D126" s="15"/>
      <c r="E126" s="15"/>
      <c r="F126" s="15"/>
      <c r="G126" s="15"/>
      <c r="H126" s="15"/>
      <c r="I126" s="15"/>
      <c r="J126" s="15"/>
      <c r="K126" s="15"/>
    </row>
    <row r="127" spans="1:11" ht="12.6" customHeight="1" x14ac:dyDescent="0.2">
      <c r="A127" s="33" t="s">
        <v>141</v>
      </c>
      <c r="B127" s="33"/>
      <c r="C127" s="33"/>
      <c r="D127" s="33"/>
      <c r="E127" s="33"/>
      <c r="F127" s="33"/>
      <c r="G127" s="33"/>
      <c r="H127" s="33"/>
      <c r="I127" s="33"/>
      <c r="J127" s="33"/>
      <c r="K127" s="15" t="s">
        <v>1</v>
      </c>
    </row>
    <row r="128" spans="1:11" x14ac:dyDescent="0.2">
      <c r="A128" s="33"/>
      <c r="B128" s="33"/>
      <c r="C128" s="33"/>
      <c r="D128" s="33"/>
      <c r="E128" s="33"/>
      <c r="F128" s="33"/>
      <c r="G128" s="33"/>
      <c r="H128" s="33"/>
      <c r="I128" s="33"/>
      <c r="J128" s="33"/>
      <c r="K128" s="15" t="s">
        <v>1</v>
      </c>
    </row>
    <row r="129" spans="1:11" x14ac:dyDescent="0.2">
      <c r="A129" s="16" t="s">
        <v>1</v>
      </c>
      <c r="B129" s="16" t="s">
        <v>1</v>
      </c>
      <c r="C129" s="16" t="s">
        <v>1</v>
      </c>
      <c r="D129" s="16" t="s">
        <v>1</v>
      </c>
      <c r="E129" s="16" t="s">
        <v>1</v>
      </c>
      <c r="F129" s="16" t="s">
        <v>1</v>
      </c>
      <c r="G129" s="16" t="s">
        <v>1</v>
      </c>
      <c r="H129" s="16" t="s">
        <v>1</v>
      </c>
      <c r="I129" s="16" t="s">
        <v>1</v>
      </c>
      <c r="J129" s="16" t="s">
        <v>1</v>
      </c>
      <c r="K129" s="15"/>
    </row>
    <row r="130" spans="1:11" ht="12.6" customHeight="1" x14ac:dyDescent="0.2">
      <c r="A130" s="30" t="s">
        <v>142</v>
      </c>
      <c r="B130" s="31" t="s">
        <v>1</v>
      </c>
      <c r="C130" s="31" t="s">
        <v>1</v>
      </c>
      <c r="D130" s="31" t="s">
        <v>1</v>
      </c>
      <c r="E130" s="31" t="s">
        <v>1</v>
      </c>
      <c r="F130" s="31" t="s">
        <v>1</v>
      </c>
      <c r="G130" s="31" t="s">
        <v>1</v>
      </c>
      <c r="H130" s="31" t="s">
        <v>1</v>
      </c>
      <c r="I130" s="31" t="s">
        <v>1</v>
      </c>
      <c r="J130" s="31" t="s">
        <v>1</v>
      </c>
      <c r="K130" s="15" t="s">
        <v>1</v>
      </c>
    </row>
    <row r="131" spans="1:11" x14ac:dyDescent="0.2">
      <c r="A131" s="31" t="s">
        <v>1</v>
      </c>
      <c r="B131" s="31" t="s">
        <v>1</v>
      </c>
      <c r="C131" s="31" t="s">
        <v>1</v>
      </c>
      <c r="D131" s="31" t="s">
        <v>1</v>
      </c>
      <c r="E131" s="31" t="s">
        <v>1</v>
      </c>
      <c r="F131" s="31" t="s">
        <v>1</v>
      </c>
      <c r="G131" s="31" t="s">
        <v>1</v>
      </c>
      <c r="H131" s="31" t="s">
        <v>1</v>
      </c>
      <c r="I131" s="31" t="s">
        <v>1</v>
      </c>
      <c r="J131" s="31" t="s">
        <v>1</v>
      </c>
      <c r="K131" s="15" t="s">
        <v>1</v>
      </c>
    </row>
    <row r="132" spans="1:11" x14ac:dyDescent="0.2">
      <c r="A132" s="31" t="s">
        <v>1</v>
      </c>
      <c r="B132" s="31" t="s">
        <v>1</v>
      </c>
      <c r="C132" s="31" t="s">
        <v>1</v>
      </c>
      <c r="D132" s="31" t="s">
        <v>1</v>
      </c>
      <c r="E132" s="31" t="s">
        <v>1</v>
      </c>
      <c r="F132" s="31" t="s">
        <v>1</v>
      </c>
      <c r="G132" s="31" t="s">
        <v>1</v>
      </c>
      <c r="H132" s="31" t="s">
        <v>1</v>
      </c>
      <c r="I132" s="31" t="s">
        <v>1</v>
      </c>
      <c r="J132" s="31" t="s">
        <v>1</v>
      </c>
      <c r="K132" s="15"/>
    </row>
    <row r="133" spans="1:11" x14ac:dyDescent="0.2">
      <c r="A133" s="31" t="s">
        <v>1</v>
      </c>
      <c r="B133" s="31" t="s">
        <v>1</v>
      </c>
      <c r="C133" s="31" t="s">
        <v>1</v>
      </c>
      <c r="D133" s="31" t="s">
        <v>1</v>
      </c>
      <c r="E133" s="31" t="s">
        <v>1</v>
      </c>
      <c r="F133" s="31" t="s">
        <v>1</v>
      </c>
      <c r="G133" s="31" t="s">
        <v>1</v>
      </c>
      <c r="H133" s="31" t="s">
        <v>1</v>
      </c>
      <c r="I133" s="31" t="s">
        <v>1</v>
      </c>
      <c r="J133" s="31" t="s">
        <v>1</v>
      </c>
      <c r="K133" s="15"/>
    </row>
    <row r="134" spans="1:11" x14ac:dyDescent="0.2">
      <c r="A134" s="15" t="s">
        <v>1</v>
      </c>
      <c r="B134" s="15"/>
      <c r="C134" s="15"/>
      <c r="D134" s="15"/>
      <c r="E134" s="15"/>
      <c r="F134" s="15"/>
      <c r="G134" s="15"/>
      <c r="H134" s="15"/>
      <c r="I134" s="15"/>
      <c r="J134" s="15"/>
      <c r="K134" s="15"/>
    </row>
  </sheetData>
  <mergeCells count="12">
    <mergeCell ref="A1:K1"/>
    <mergeCell ref="A6:E6"/>
    <mergeCell ref="F6:H6"/>
    <mergeCell ref="A130:J133"/>
    <mergeCell ref="A118:J120"/>
    <mergeCell ref="A122:J125"/>
    <mergeCell ref="A127:J128"/>
    <mergeCell ref="A2:K2"/>
    <mergeCell ref="A4:E4"/>
    <mergeCell ref="F4:H4"/>
    <mergeCell ref="A5:E5"/>
    <mergeCell ref="F5:H5"/>
  </mergeCells>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157E2-8605-474D-95EF-DB9E2223B05D}">
  <dimension ref="A1:L68"/>
  <sheetViews>
    <sheetView workbookViewId="0">
      <selection activeCell="A7" sqref="A7"/>
    </sheetView>
  </sheetViews>
  <sheetFormatPr defaultColWidth="9.140625" defaultRowHeight="12.75" x14ac:dyDescent="0.2"/>
  <cols>
    <col min="1" max="14" width="12" style="5" customWidth="1"/>
    <col min="15" max="16384" width="9.140625" style="5"/>
  </cols>
  <sheetData>
    <row r="1" spans="1:12" ht="12.6" customHeight="1" x14ac:dyDescent="0.2">
      <c r="A1" s="29" t="s">
        <v>487</v>
      </c>
      <c r="B1" s="29"/>
      <c r="C1" s="29"/>
      <c r="D1" s="29"/>
      <c r="E1" s="29"/>
      <c r="F1" s="29"/>
      <c r="G1" s="29"/>
      <c r="H1" s="29"/>
      <c r="I1" s="29"/>
      <c r="J1" s="29"/>
      <c r="K1" s="29"/>
      <c r="L1" s="29"/>
    </row>
    <row r="2" spans="1:12" x14ac:dyDescent="0.2">
      <c r="A2" s="29" t="s">
        <v>2831</v>
      </c>
      <c r="B2" s="25" t="s">
        <v>1</v>
      </c>
      <c r="C2" s="25" t="s">
        <v>1</v>
      </c>
      <c r="D2" s="25" t="s">
        <v>1</v>
      </c>
      <c r="E2" s="25" t="s">
        <v>1</v>
      </c>
      <c r="F2" s="25" t="s">
        <v>1</v>
      </c>
      <c r="G2" s="25" t="s">
        <v>1</v>
      </c>
      <c r="H2" s="25" t="s">
        <v>1</v>
      </c>
      <c r="I2" s="25" t="s">
        <v>1</v>
      </c>
      <c r="J2" s="25" t="s">
        <v>1</v>
      </c>
      <c r="K2" s="25" t="s">
        <v>1</v>
      </c>
      <c r="L2" s="15"/>
    </row>
    <row r="3" spans="1:12" x14ac:dyDescent="0.2">
      <c r="A3" s="15"/>
      <c r="B3" s="15"/>
      <c r="C3" s="15"/>
      <c r="D3" s="15"/>
      <c r="E3" s="15"/>
      <c r="F3" s="15"/>
      <c r="G3" s="15"/>
      <c r="H3" s="15"/>
      <c r="I3" s="15"/>
      <c r="J3" s="15"/>
      <c r="K3" s="15"/>
      <c r="L3" s="15"/>
    </row>
    <row r="4" spans="1:12" ht="30" customHeight="1" x14ac:dyDescent="0.2">
      <c r="A4" s="26" t="s">
        <v>2930</v>
      </c>
      <c r="B4" s="27" t="s">
        <v>1</v>
      </c>
      <c r="C4" s="27" t="s">
        <v>1</v>
      </c>
      <c r="D4" s="27" t="s">
        <v>1</v>
      </c>
      <c r="E4" s="27" t="s">
        <v>1</v>
      </c>
      <c r="F4" s="36">
        <v>261</v>
      </c>
      <c r="G4" s="27" t="s">
        <v>1</v>
      </c>
      <c r="H4" s="27" t="s">
        <v>1</v>
      </c>
      <c r="I4" s="15"/>
      <c r="J4" s="15"/>
      <c r="K4" s="15"/>
      <c r="L4" s="15"/>
    </row>
    <row r="5" spans="1:12" ht="30" customHeight="1" x14ac:dyDescent="0.2">
      <c r="A5" s="26" t="s">
        <v>2931</v>
      </c>
      <c r="B5" s="27" t="s">
        <v>1</v>
      </c>
      <c r="C5" s="27" t="s">
        <v>1</v>
      </c>
      <c r="D5" s="27" t="s">
        <v>1</v>
      </c>
      <c r="E5" s="27" t="s">
        <v>1</v>
      </c>
      <c r="F5" s="36" t="s">
        <v>3</v>
      </c>
      <c r="G5" s="27" t="s">
        <v>1</v>
      </c>
      <c r="H5" s="27" t="s">
        <v>1</v>
      </c>
      <c r="I5" s="15"/>
      <c r="J5" s="15"/>
      <c r="K5" s="15"/>
      <c r="L5" s="15"/>
    </row>
    <row r="6" spans="1:12" ht="30" customHeight="1" x14ac:dyDescent="0.2">
      <c r="A6" s="26" t="s">
        <v>2932</v>
      </c>
      <c r="B6" s="27" t="s">
        <v>1</v>
      </c>
      <c r="C6" s="27" t="s">
        <v>1</v>
      </c>
      <c r="D6" s="27" t="s">
        <v>1</v>
      </c>
      <c r="E6" s="27" t="s">
        <v>1</v>
      </c>
      <c r="F6" s="36">
        <v>261</v>
      </c>
      <c r="G6" s="27" t="s">
        <v>1</v>
      </c>
      <c r="H6" s="27" t="s">
        <v>1</v>
      </c>
      <c r="I6" s="15"/>
      <c r="J6" s="15"/>
      <c r="K6" s="15"/>
      <c r="L6" s="15"/>
    </row>
    <row r="7" spans="1:12" x14ac:dyDescent="0.2">
      <c r="A7" s="15"/>
      <c r="B7" s="15"/>
      <c r="C7" s="15"/>
      <c r="D7" s="15"/>
      <c r="E7" s="15"/>
      <c r="F7" s="15"/>
      <c r="G7" s="15"/>
      <c r="H7" s="15"/>
      <c r="I7" s="15"/>
      <c r="J7" s="15"/>
      <c r="K7" s="15"/>
      <c r="L7" s="15"/>
    </row>
    <row r="8" spans="1:12" x14ac:dyDescent="0.2">
      <c r="A8" s="15" t="s">
        <v>1</v>
      </c>
      <c r="B8" s="15"/>
      <c r="C8" s="15"/>
      <c r="D8" s="15"/>
      <c r="E8" s="15"/>
      <c r="F8" s="15"/>
      <c r="G8" s="15"/>
      <c r="H8" s="15"/>
      <c r="I8" s="15"/>
      <c r="J8" s="15"/>
      <c r="K8" s="15"/>
      <c r="L8" s="15"/>
    </row>
    <row r="9" spans="1:12" ht="38.25" x14ac:dyDescent="0.2">
      <c r="A9" s="19" t="s">
        <v>4</v>
      </c>
      <c r="B9" s="19" t="s">
        <v>5</v>
      </c>
      <c r="C9" s="19" t="s">
        <v>6</v>
      </c>
      <c r="D9" s="19" t="s">
        <v>7</v>
      </c>
      <c r="E9" s="17" t="s">
        <v>8</v>
      </c>
      <c r="F9" s="19" t="s">
        <v>9</v>
      </c>
      <c r="G9" s="19" t="s">
        <v>10</v>
      </c>
      <c r="H9" s="19" t="s">
        <v>11</v>
      </c>
      <c r="I9" s="19" t="s">
        <v>12</v>
      </c>
      <c r="J9" s="19"/>
      <c r="K9" s="15"/>
      <c r="L9" s="15"/>
    </row>
    <row r="10" spans="1:12" x14ac:dyDescent="0.2">
      <c r="A10" s="18" t="s">
        <v>2832</v>
      </c>
      <c r="B10" s="10">
        <v>3935</v>
      </c>
      <c r="C10" s="9" t="s">
        <v>2833</v>
      </c>
      <c r="D10" s="8" t="s">
        <v>18</v>
      </c>
      <c r="E10" s="7">
        <v>711</v>
      </c>
      <c r="F10" s="21">
        <f>$F$6/$E$50</f>
        <v>2.0676542818664344E-2</v>
      </c>
      <c r="G10" s="18">
        <f>ROUND(E10*F10, 0)</f>
        <v>15</v>
      </c>
      <c r="H10" s="18">
        <v>15</v>
      </c>
      <c r="I10" s="23">
        <v>15</v>
      </c>
      <c r="J10" s="18"/>
      <c r="K10" s="15"/>
      <c r="L10" s="15"/>
    </row>
    <row r="11" spans="1:12" x14ac:dyDescent="0.2">
      <c r="A11" s="18" t="s">
        <v>2832</v>
      </c>
      <c r="B11" s="10">
        <v>3935</v>
      </c>
      <c r="C11" s="9" t="s">
        <v>2833</v>
      </c>
      <c r="D11" s="8" t="s">
        <v>15</v>
      </c>
      <c r="E11" s="7">
        <v>772</v>
      </c>
      <c r="F11" s="21">
        <f t="shared" ref="F11:F48" si="0">$F$6/$E$50</f>
        <v>2.0676542818664344E-2</v>
      </c>
      <c r="G11" s="20">
        <f t="shared" ref="G11:G48" si="1">ROUND(E11*F11, 0)</f>
        <v>16</v>
      </c>
      <c r="H11" s="18">
        <v>16</v>
      </c>
      <c r="I11" s="23">
        <v>16</v>
      </c>
      <c r="J11" s="18"/>
      <c r="K11" s="15"/>
      <c r="L11" s="15"/>
    </row>
    <row r="12" spans="1:12" x14ac:dyDescent="0.2">
      <c r="A12" s="18" t="s">
        <v>2832</v>
      </c>
      <c r="B12" s="10">
        <v>3935</v>
      </c>
      <c r="C12" s="9" t="s">
        <v>2833</v>
      </c>
      <c r="D12" s="8" t="s">
        <v>16</v>
      </c>
      <c r="E12" s="7">
        <v>1052</v>
      </c>
      <c r="F12" s="21">
        <f t="shared" si="0"/>
        <v>2.0676542818664344E-2</v>
      </c>
      <c r="G12" s="20">
        <f t="shared" si="1"/>
        <v>22</v>
      </c>
      <c r="H12" s="18">
        <v>22</v>
      </c>
      <c r="I12" s="23">
        <v>22</v>
      </c>
      <c r="J12" s="18"/>
      <c r="K12" s="15"/>
      <c r="L12" s="15"/>
    </row>
    <row r="13" spans="1:12" x14ac:dyDescent="0.2">
      <c r="A13" s="18" t="s">
        <v>2832</v>
      </c>
      <c r="B13" s="10">
        <v>3943</v>
      </c>
      <c r="C13" s="9" t="s">
        <v>2834</v>
      </c>
      <c r="D13" s="8" t="s">
        <v>18</v>
      </c>
      <c r="E13" s="7">
        <v>582</v>
      </c>
      <c r="F13" s="21">
        <f t="shared" si="0"/>
        <v>2.0676542818664344E-2</v>
      </c>
      <c r="G13" s="20">
        <f t="shared" si="1"/>
        <v>12</v>
      </c>
      <c r="H13" s="18">
        <v>12</v>
      </c>
      <c r="I13" s="23">
        <v>12</v>
      </c>
      <c r="J13" s="18"/>
      <c r="K13" s="15"/>
      <c r="L13" s="15"/>
    </row>
    <row r="14" spans="1:12" x14ac:dyDescent="0.2">
      <c r="A14" s="18" t="s">
        <v>2832</v>
      </c>
      <c r="B14" s="10">
        <v>3943</v>
      </c>
      <c r="C14" s="9" t="s">
        <v>2834</v>
      </c>
      <c r="D14" s="8" t="s">
        <v>15</v>
      </c>
      <c r="E14" s="7">
        <v>579</v>
      </c>
      <c r="F14" s="21">
        <f t="shared" si="0"/>
        <v>2.0676542818664344E-2</v>
      </c>
      <c r="G14" s="20">
        <f t="shared" si="1"/>
        <v>12</v>
      </c>
      <c r="H14" s="18">
        <v>12</v>
      </c>
      <c r="I14" s="23">
        <v>12</v>
      </c>
      <c r="J14" s="18"/>
      <c r="K14" s="15"/>
      <c r="L14" s="15"/>
    </row>
    <row r="15" spans="1:12" x14ac:dyDescent="0.2">
      <c r="A15" s="18" t="s">
        <v>2832</v>
      </c>
      <c r="B15" s="10">
        <v>3944</v>
      </c>
      <c r="C15" s="9" t="s">
        <v>2835</v>
      </c>
      <c r="D15" s="8" t="s">
        <v>18</v>
      </c>
      <c r="E15" s="7">
        <v>781</v>
      </c>
      <c r="F15" s="21">
        <f t="shared" si="0"/>
        <v>2.0676542818664344E-2</v>
      </c>
      <c r="G15" s="20">
        <f t="shared" si="1"/>
        <v>16</v>
      </c>
      <c r="H15" s="18">
        <v>16</v>
      </c>
      <c r="I15" s="23">
        <v>16</v>
      </c>
      <c r="J15" s="18"/>
      <c r="K15" s="15"/>
      <c r="L15" s="15"/>
    </row>
    <row r="16" spans="1:12" x14ac:dyDescent="0.2">
      <c r="A16" s="18" t="s">
        <v>2832</v>
      </c>
      <c r="B16" s="10">
        <v>3944</v>
      </c>
      <c r="C16" s="9" t="s">
        <v>2835</v>
      </c>
      <c r="D16" s="8" t="s">
        <v>15</v>
      </c>
      <c r="E16" s="7">
        <v>718</v>
      </c>
      <c r="F16" s="21">
        <f t="shared" si="0"/>
        <v>2.0676542818664344E-2</v>
      </c>
      <c r="G16" s="20">
        <f t="shared" si="1"/>
        <v>15</v>
      </c>
      <c r="H16" s="18">
        <v>15</v>
      </c>
      <c r="I16" s="23">
        <v>15</v>
      </c>
      <c r="J16" s="18"/>
      <c r="K16" s="15"/>
      <c r="L16" s="15"/>
    </row>
    <row r="17" spans="1:10" x14ac:dyDescent="0.2">
      <c r="A17" s="18" t="s">
        <v>2832</v>
      </c>
      <c r="B17" s="10">
        <v>3944</v>
      </c>
      <c r="C17" s="9" t="s">
        <v>2835</v>
      </c>
      <c r="D17" s="8" t="s">
        <v>16</v>
      </c>
      <c r="E17" s="7">
        <v>785</v>
      </c>
      <c r="F17" s="21">
        <f t="shared" si="0"/>
        <v>2.0676542818664344E-2</v>
      </c>
      <c r="G17" s="20">
        <f t="shared" si="1"/>
        <v>16</v>
      </c>
      <c r="H17" s="18">
        <v>16</v>
      </c>
      <c r="I17" s="23">
        <v>16</v>
      </c>
      <c r="J17" s="18"/>
    </row>
    <row r="18" spans="1:10" x14ac:dyDescent="0.2">
      <c r="A18" s="18" t="s">
        <v>2832</v>
      </c>
      <c r="B18" s="10">
        <v>3948</v>
      </c>
      <c r="C18" s="9" t="s">
        <v>2836</v>
      </c>
      <c r="D18" s="8" t="s">
        <v>18</v>
      </c>
      <c r="E18" s="7">
        <v>628</v>
      </c>
      <c r="F18" s="21">
        <f t="shared" si="0"/>
        <v>2.0676542818664344E-2</v>
      </c>
      <c r="G18" s="20">
        <f t="shared" si="1"/>
        <v>13</v>
      </c>
      <c r="H18" s="18">
        <v>13</v>
      </c>
      <c r="I18" s="23">
        <v>13</v>
      </c>
      <c r="J18" s="18"/>
    </row>
    <row r="19" spans="1:10" x14ac:dyDescent="0.2">
      <c r="A19" s="18" t="s">
        <v>2832</v>
      </c>
      <c r="B19" s="10">
        <v>3948</v>
      </c>
      <c r="C19" s="9" t="s">
        <v>2836</v>
      </c>
      <c r="D19" s="8" t="s">
        <v>15</v>
      </c>
      <c r="E19" s="7">
        <v>681</v>
      </c>
      <c r="F19" s="21">
        <f t="shared" si="0"/>
        <v>2.0676542818664344E-2</v>
      </c>
      <c r="G19" s="20">
        <f t="shared" si="1"/>
        <v>14</v>
      </c>
      <c r="H19" s="18">
        <v>14</v>
      </c>
      <c r="I19" s="23">
        <v>14</v>
      </c>
      <c r="J19" s="18"/>
    </row>
    <row r="20" spans="1:10" x14ac:dyDescent="0.2">
      <c r="A20" s="18" t="s">
        <v>2832</v>
      </c>
      <c r="B20" s="10">
        <v>3954</v>
      </c>
      <c r="C20" s="9" t="s">
        <v>2837</v>
      </c>
      <c r="D20" s="8" t="s">
        <v>18</v>
      </c>
      <c r="E20" s="7">
        <v>550</v>
      </c>
      <c r="F20" s="21">
        <f t="shared" si="0"/>
        <v>2.0676542818664344E-2</v>
      </c>
      <c r="G20" s="20">
        <f t="shared" si="1"/>
        <v>11</v>
      </c>
      <c r="H20" s="18">
        <v>11</v>
      </c>
      <c r="I20" s="23">
        <v>11</v>
      </c>
      <c r="J20" s="18"/>
    </row>
    <row r="21" spans="1:10" ht="12.6" customHeight="1" x14ac:dyDescent="0.2">
      <c r="A21" s="18" t="s">
        <v>2832</v>
      </c>
      <c r="B21" s="10">
        <v>3954</v>
      </c>
      <c r="C21" s="9" t="s">
        <v>2837</v>
      </c>
      <c r="D21" s="8" t="s">
        <v>15</v>
      </c>
      <c r="E21" s="7">
        <v>536</v>
      </c>
      <c r="F21" s="21">
        <f t="shared" si="0"/>
        <v>2.0676542818664344E-2</v>
      </c>
      <c r="G21" s="20">
        <f t="shared" si="1"/>
        <v>11</v>
      </c>
      <c r="H21" s="18">
        <v>11</v>
      </c>
      <c r="I21" s="23">
        <v>11</v>
      </c>
      <c r="J21" s="18"/>
    </row>
    <row r="22" spans="1:10" x14ac:dyDescent="0.2">
      <c r="A22" s="18" t="s">
        <v>2832</v>
      </c>
      <c r="B22" s="10">
        <v>3954</v>
      </c>
      <c r="C22" s="9" t="s">
        <v>2837</v>
      </c>
      <c r="D22" s="8" t="s">
        <v>16</v>
      </c>
      <c r="E22" s="7">
        <v>481</v>
      </c>
      <c r="F22" s="21">
        <f t="shared" si="0"/>
        <v>2.0676542818664344E-2</v>
      </c>
      <c r="G22" s="20">
        <f t="shared" si="1"/>
        <v>10</v>
      </c>
      <c r="H22" s="18">
        <v>10</v>
      </c>
      <c r="I22" s="23">
        <v>10</v>
      </c>
      <c r="J22" s="18"/>
    </row>
    <row r="23" spans="1:10" x14ac:dyDescent="0.2">
      <c r="A23" s="18" t="s">
        <v>2832</v>
      </c>
      <c r="B23" s="10">
        <v>6004</v>
      </c>
      <c r="C23" s="9" t="s">
        <v>2838</v>
      </c>
      <c r="D23" s="8" t="s">
        <v>18</v>
      </c>
      <c r="E23" s="7">
        <v>610</v>
      </c>
      <c r="F23" s="21">
        <f t="shared" si="0"/>
        <v>2.0676542818664344E-2</v>
      </c>
      <c r="G23" s="20">
        <f t="shared" si="1"/>
        <v>13</v>
      </c>
      <c r="H23" s="18">
        <v>13</v>
      </c>
      <c r="I23" s="23">
        <v>13</v>
      </c>
      <c r="J23" s="18"/>
    </row>
    <row r="24" spans="1:10" x14ac:dyDescent="0.2">
      <c r="A24" s="18" t="s">
        <v>2832</v>
      </c>
      <c r="B24" s="10">
        <v>6004</v>
      </c>
      <c r="C24" s="9" t="s">
        <v>2838</v>
      </c>
      <c r="D24" s="8" t="s">
        <v>15</v>
      </c>
      <c r="E24" s="7">
        <v>673</v>
      </c>
      <c r="F24" s="21">
        <f t="shared" si="0"/>
        <v>2.0676542818664344E-2</v>
      </c>
      <c r="G24" s="20">
        <f t="shared" si="1"/>
        <v>14</v>
      </c>
      <c r="H24" s="18">
        <v>14</v>
      </c>
      <c r="I24" s="23">
        <v>14</v>
      </c>
      <c r="J24" s="18"/>
    </row>
    <row r="25" spans="1:10" x14ac:dyDescent="0.2">
      <c r="A25" s="18" t="s">
        <v>2832</v>
      </c>
      <c r="B25" s="10">
        <v>6264</v>
      </c>
      <c r="C25" s="9" t="s">
        <v>2839</v>
      </c>
      <c r="D25" s="8" t="s">
        <v>18</v>
      </c>
      <c r="E25" s="7">
        <v>1470</v>
      </c>
      <c r="F25" s="21">
        <f t="shared" si="0"/>
        <v>2.0676542818664344E-2</v>
      </c>
      <c r="G25" s="20">
        <f t="shared" si="1"/>
        <v>30</v>
      </c>
      <c r="H25" s="18">
        <v>31</v>
      </c>
      <c r="I25" s="23">
        <v>31</v>
      </c>
      <c r="J25" s="18"/>
    </row>
    <row r="26" spans="1:10" x14ac:dyDescent="0.2">
      <c r="A26" s="18" t="s">
        <v>2832</v>
      </c>
      <c r="B26" s="10">
        <v>10151</v>
      </c>
      <c r="C26" s="9" t="s">
        <v>2840</v>
      </c>
      <c r="D26" s="8" t="s">
        <v>225</v>
      </c>
      <c r="E26" s="7">
        <v>74</v>
      </c>
      <c r="F26" s="21">
        <f t="shared" si="0"/>
        <v>2.0676542818664344E-2</v>
      </c>
      <c r="G26" s="20">
        <f t="shared" si="1"/>
        <v>2</v>
      </c>
      <c r="H26" s="18">
        <v>2</v>
      </c>
      <c r="I26" s="23">
        <v>2</v>
      </c>
      <c r="J26" s="18"/>
    </row>
    <row r="27" spans="1:10" x14ac:dyDescent="0.2">
      <c r="A27" s="18" t="s">
        <v>2832</v>
      </c>
      <c r="B27" s="10">
        <v>10151</v>
      </c>
      <c r="C27" s="9" t="s">
        <v>2840</v>
      </c>
      <c r="D27" s="8" t="s">
        <v>227</v>
      </c>
      <c r="E27" s="7">
        <v>75</v>
      </c>
      <c r="F27" s="21">
        <f t="shared" si="0"/>
        <v>2.0676542818664344E-2</v>
      </c>
      <c r="G27" s="20">
        <f t="shared" si="1"/>
        <v>2</v>
      </c>
      <c r="H27" s="18">
        <v>2</v>
      </c>
      <c r="I27" s="23">
        <v>2</v>
      </c>
      <c r="J27" s="18"/>
    </row>
    <row r="28" spans="1:10" x14ac:dyDescent="0.2">
      <c r="A28" s="18" t="s">
        <v>2832</v>
      </c>
      <c r="B28" s="10">
        <v>55276</v>
      </c>
      <c r="C28" s="9" t="s">
        <v>2841</v>
      </c>
      <c r="D28" s="8" t="s">
        <v>30</v>
      </c>
      <c r="E28" s="7">
        <v>5</v>
      </c>
      <c r="F28" s="21">
        <f t="shared" si="0"/>
        <v>2.0676542818664344E-2</v>
      </c>
      <c r="G28" s="20">
        <f t="shared" si="1"/>
        <v>0</v>
      </c>
      <c r="H28" s="18">
        <v>0</v>
      </c>
      <c r="I28" s="23">
        <v>0</v>
      </c>
      <c r="J28" s="18"/>
    </row>
    <row r="29" spans="1:10" x14ac:dyDescent="0.2">
      <c r="A29" s="18" t="s">
        <v>2832</v>
      </c>
      <c r="B29" s="10">
        <v>55276</v>
      </c>
      <c r="C29" s="9" t="s">
        <v>2841</v>
      </c>
      <c r="D29" s="8" t="s">
        <v>628</v>
      </c>
      <c r="E29" s="7">
        <v>5</v>
      </c>
      <c r="F29" s="21">
        <f t="shared" si="0"/>
        <v>2.0676542818664344E-2</v>
      </c>
      <c r="G29" s="20">
        <f t="shared" si="1"/>
        <v>0</v>
      </c>
      <c r="H29" s="18">
        <v>0</v>
      </c>
      <c r="I29" s="23">
        <v>0</v>
      </c>
      <c r="J29" s="18"/>
    </row>
    <row r="30" spans="1:10" x14ac:dyDescent="0.2">
      <c r="A30" s="18" t="s">
        <v>2832</v>
      </c>
      <c r="B30" s="10">
        <v>55276</v>
      </c>
      <c r="C30" s="9" t="s">
        <v>2841</v>
      </c>
      <c r="D30" s="8" t="s">
        <v>2842</v>
      </c>
      <c r="E30" s="7">
        <v>5</v>
      </c>
      <c r="F30" s="21">
        <f t="shared" si="0"/>
        <v>2.0676542818664344E-2</v>
      </c>
      <c r="G30" s="20">
        <f t="shared" si="1"/>
        <v>0</v>
      </c>
      <c r="H30" s="18">
        <v>0</v>
      </c>
      <c r="I30" s="23">
        <v>0</v>
      </c>
      <c r="J30" s="18"/>
    </row>
    <row r="31" spans="1:10" x14ac:dyDescent="0.2">
      <c r="A31" s="18" t="s">
        <v>2832</v>
      </c>
      <c r="B31" s="10">
        <v>55276</v>
      </c>
      <c r="C31" s="9" t="s">
        <v>2841</v>
      </c>
      <c r="D31" s="8" t="s">
        <v>1324</v>
      </c>
      <c r="E31" s="7">
        <v>5</v>
      </c>
      <c r="F31" s="21">
        <f t="shared" si="0"/>
        <v>2.0676542818664344E-2</v>
      </c>
      <c r="G31" s="20">
        <f t="shared" si="1"/>
        <v>0</v>
      </c>
      <c r="H31" s="18">
        <v>0</v>
      </c>
      <c r="I31" s="23">
        <v>0</v>
      </c>
      <c r="J31" s="18"/>
    </row>
    <row r="32" spans="1:10" x14ac:dyDescent="0.2">
      <c r="A32" s="18" t="s">
        <v>2832</v>
      </c>
      <c r="B32" s="10">
        <v>55276</v>
      </c>
      <c r="C32" s="9" t="s">
        <v>2841</v>
      </c>
      <c r="D32" s="8" t="s">
        <v>1325</v>
      </c>
      <c r="E32" s="7">
        <v>5</v>
      </c>
      <c r="F32" s="21">
        <f t="shared" si="0"/>
        <v>2.0676542818664344E-2</v>
      </c>
      <c r="G32" s="20">
        <f t="shared" si="1"/>
        <v>0</v>
      </c>
      <c r="H32" s="18">
        <v>0</v>
      </c>
      <c r="I32" s="23">
        <v>0</v>
      </c>
      <c r="J32" s="18"/>
    </row>
    <row r="33" spans="1:10" x14ac:dyDescent="0.2">
      <c r="A33" s="18" t="s">
        <v>2832</v>
      </c>
      <c r="B33" s="10">
        <v>55276</v>
      </c>
      <c r="C33" s="9" t="s">
        <v>2841</v>
      </c>
      <c r="D33" s="8" t="s">
        <v>1326</v>
      </c>
      <c r="E33" s="7">
        <v>4</v>
      </c>
      <c r="F33" s="21">
        <f t="shared" si="0"/>
        <v>2.0676542818664344E-2</v>
      </c>
      <c r="G33" s="20">
        <f t="shared" si="1"/>
        <v>0</v>
      </c>
      <c r="H33" s="18">
        <v>0</v>
      </c>
      <c r="I33" s="23">
        <v>0</v>
      </c>
      <c r="J33" s="18"/>
    </row>
    <row r="34" spans="1:10" x14ac:dyDescent="0.2">
      <c r="A34" s="18" t="s">
        <v>2832</v>
      </c>
      <c r="B34" s="10">
        <v>55284</v>
      </c>
      <c r="C34" s="9" t="s">
        <v>2843</v>
      </c>
      <c r="D34" s="8" t="s">
        <v>2844</v>
      </c>
      <c r="E34" s="7">
        <v>3</v>
      </c>
      <c r="F34" s="21">
        <f t="shared" si="0"/>
        <v>2.0676542818664344E-2</v>
      </c>
      <c r="G34" s="20">
        <f t="shared" si="1"/>
        <v>0</v>
      </c>
      <c r="H34" s="18">
        <v>0</v>
      </c>
      <c r="I34" s="23">
        <v>0</v>
      </c>
      <c r="J34" s="18"/>
    </row>
    <row r="35" spans="1:10" x14ac:dyDescent="0.2">
      <c r="A35" s="18" t="s">
        <v>2832</v>
      </c>
      <c r="B35" s="10">
        <v>55284</v>
      </c>
      <c r="C35" s="9" t="s">
        <v>2843</v>
      </c>
      <c r="D35" s="8" t="s">
        <v>2845</v>
      </c>
      <c r="E35" s="7">
        <v>3</v>
      </c>
      <c r="F35" s="21">
        <f t="shared" si="0"/>
        <v>2.0676542818664344E-2</v>
      </c>
      <c r="G35" s="20">
        <f t="shared" si="1"/>
        <v>0</v>
      </c>
      <c r="H35" s="18">
        <v>0</v>
      </c>
      <c r="I35" s="23">
        <v>0</v>
      </c>
      <c r="J35" s="18"/>
    </row>
    <row r="36" spans="1:10" x14ac:dyDescent="0.2">
      <c r="A36" s="18" t="s">
        <v>2832</v>
      </c>
      <c r="B36" s="10">
        <v>55284</v>
      </c>
      <c r="C36" s="9" t="s">
        <v>2843</v>
      </c>
      <c r="D36" s="8" t="s">
        <v>2846</v>
      </c>
      <c r="E36" s="7">
        <v>3</v>
      </c>
      <c r="F36" s="21">
        <f t="shared" si="0"/>
        <v>2.0676542818664344E-2</v>
      </c>
      <c r="G36" s="20">
        <f t="shared" si="1"/>
        <v>0</v>
      </c>
      <c r="H36" s="18">
        <v>0</v>
      </c>
      <c r="I36" s="23">
        <v>0</v>
      </c>
      <c r="J36" s="18"/>
    </row>
    <row r="37" spans="1:10" x14ac:dyDescent="0.2">
      <c r="A37" s="18" t="s">
        <v>2832</v>
      </c>
      <c r="B37" s="10">
        <v>55284</v>
      </c>
      <c r="C37" s="9" t="s">
        <v>2843</v>
      </c>
      <c r="D37" s="8" t="s">
        <v>2847</v>
      </c>
      <c r="E37" s="7">
        <v>3</v>
      </c>
      <c r="F37" s="21">
        <f t="shared" si="0"/>
        <v>2.0676542818664344E-2</v>
      </c>
      <c r="G37" s="20">
        <f t="shared" si="1"/>
        <v>0</v>
      </c>
      <c r="H37" s="18">
        <v>0</v>
      </c>
      <c r="I37" s="23">
        <v>0</v>
      </c>
      <c r="J37" s="18"/>
    </row>
    <row r="38" spans="1:10" x14ac:dyDescent="0.2">
      <c r="A38" s="18" t="s">
        <v>2832</v>
      </c>
      <c r="B38" s="10">
        <v>55284</v>
      </c>
      <c r="C38" s="9" t="s">
        <v>2843</v>
      </c>
      <c r="D38" s="8" t="s">
        <v>2848</v>
      </c>
      <c r="E38" s="7">
        <v>3</v>
      </c>
      <c r="F38" s="21">
        <f t="shared" si="0"/>
        <v>2.0676542818664344E-2</v>
      </c>
      <c r="G38" s="20">
        <f t="shared" si="1"/>
        <v>0</v>
      </c>
      <c r="H38" s="18">
        <v>0</v>
      </c>
      <c r="I38" s="23">
        <v>0</v>
      </c>
      <c r="J38" s="18"/>
    </row>
    <row r="39" spans="1:10" x14ac:dyDescent="0.2">
      <c r="A39" s="18" t="s">
        <v>2832</v>
      </c>
      <c r="B39" s="10">
        <v>55284</v>
      </c>
      <c r="C39" s="9" t="s">
        <v>2843</v>
      </c>
      <c r="D39" s="8" t="s">
        <v>2849</v>
      </c>
      <c r="E39" s="7">
        <v>3</v>
      </c>
      <c r="F39" s="21">
        <f t="shared" si="0"/>
        <v>2.0676542818664344E-2</v>
      </c>
      <c r="G39" s="20">
        <f t="shared" si="1"/>
        <v>0</v>
      </c>
      <c r="H39" s="18">
        <v>0</v>
      </c>
      <c r="I39" s="23">
        <v>0</v>
      </c>
      <c r="J39" s="18"/>
    </row>
    <row r="40" spans="1:10" x14ac:dyDescent="0.2">
      <c r="A40" s="18" t="s">
        <v>2832</v>
      </c>
      <c r="B40" s="10">
        <v>55284</v>
      </c>
      <c r="C40" s="9" t="s">
        <v>2843</v>
      </c>
      <c r="D40" s="8" t="s">
        <v>2850</v>
      </c>
      <c r="E40" s="7">
        <v>3</v>
      </c>
      <c r="F40" s="21">
        <f t="shared" si="0"/>
        <v>2.0676542818664344E-2</v>
      </c>
      <c r="G40" s="20">
        <f t="shared" si="1"/>
        <v>0</v>
      </c>
      <c r="H40" s="18">
        <v>0</v>
      </c>
      <c r="I40" s="23">
        <v>0</v>
      </c>
      <c r="J40" s="18"/>
    </row>
    <row r="41" spans="1:10" x14ac:dyDescent="0.2">
      <c r="A41" s="18" t="s">
        <v>2832</v>
      </c>
      <c r="B41" s="10">
        <v>55284</v>
      </c>
      <c r="C41" s="9" t="s">
        <v>2843</v>
      </c>
      <c r="D41" s="8" t="s">
        <v>2851</v>
      </c>
      <c r="E41" s="7">
        <v>3</v>
      </c>
      <c r="F41" s="21">
        <f t="shared" si="0"/>
        <v>2.0676542818664344E-2</v>
      </c>
      <c r="G41" s="20">
        <f t="shared" si="1"/>
        <v>0</v>
      </c>
      <c r="H41" s="18">
        <v>0</v>
      </c>
      <c r="I41" s="23">
        <v>0</v>
      </c>
      <c r="J41" s="18"/>
    </row>
    <row r="42" spans="1:10" x14ac:dyDescent="0.2">
      <c r="A42" s="18" t="s">
        <v>2832</v>
      </c>
      <c r="B42" s="10">
        <v>55284</v>
      </c>
      <c r="C42" s="9" t="s">
        <v>2843</v>
      </c>
      <c r="D42" s="8" t="s">
        <v>2852</v>
      </c>
      <c r="E42" s="7">
        <v>3</v>
      </c>
      <c r="F42" s="21">
        <f t="shared" si="0"/>
        <v>2.0676542818664344E-2</v>
      </c>
      <c r="G42" s="20">
        <f t="shared" si="1"/>
        <v>0</v>
      </c>
      <c r="H42" s="18">
        <v>0</v>
      </c>
      <c r="I42" s="23">
        <v>0</v>
      </c>
      <c r="J42" s="18"/>
    </row>
    <row r="43" spans="1:10" x14ac:dyDescent="0.2">
      <c r="A43" s="18" t="s">
        <v>2832</v>
      </c>
      <c r="B43" s="10">
        <v>55284</v>
      </c>
      <c r="C43" s="9" t="s">
        <v>2843</v>
      </c>
      <c r="D43" s="8" t="s">
        <v>2853</v>
      </c>
      <c r="E43" s="7">
        <v>3</v>
      </c>
      <c r="F43" s="21">
        <f t="shared" si="0"/>
        <v>2.0676542818664344E-2</v>
      </c>
      <c r="G43" s="20">
        <f t="shared" si="1"/>
        <v>0</v>
      </c>
      <c r="H43" s="18">
        <v>0</v>
      </c>
      <c r="I43" s="23">
        <v>0</v>
      </c>
      <c r="J43" s="18"/>
    </row>
    <row r="44" spans="1:10" x14ac:dyDescent="0.2">
      <c r="A44" s="18" t="s">
        <v>2832</v>
      </c>
      <c r="B44" s="10">
        <v>55284</v>
      </c>
      <c r="C44" s="9" t="s">
        <v>2843</v>
      </c>
      <c r="D44" s="8" t="s">
        <v>2854</v>
      </c>
      <c r="E44" s="7">
        <v>3</v>
      </c>
      <c r="F44" s="21">
        <f t="shared" si="0"/>
        <v>2.0676542818664344E-2</v>
      </c>
      <c r="G44" s="20">
        <f t="shared" si="1"/>
        <v>0</v>
      </c>
      <c r="H44" s="18">
        <v>0</v>
      </c>
      <c r="I44" s="23">
        <v>0</v>
      </c>
      <c r="J44" s="18"/>
    </row>
    <row r="45" spans="1:10" x14ac:dyDescent="0.2">
      <c r="A45" s="18" t="s">
        <v>2832</v>
      </c>
      <c r="B45" s="10">
        <v>55284</v>
      </c>
      <c r="C45" s="9" t="s">
        <v>2843</v>
      </c>
      <c r="D45" s="8" t="s">
        <v>2855</v>
      </c>
      <c r="E45" s="7">
        <v>3</v>
      </c>
      <c r="F45" s="21">
        <f t="shared" si="0"/>
        <v>2.0676542818664344E-2</v>
      </c>
      <c r="G45" s="20">
        <f t="shared" si="1"/>
        <v>0</v>
      </c>
      <c r="H45" s="18">
        <v>0</v>
      </c>
      <c r="I45" s="23">
        <v>0</v>
      </c>
      <c r="J45" s="18"/>
    </row>
    <row r="46" spans="1:10" x14ac:dyDescent="0.2">
      <c r="A46" s="18" t="s">
        <v>2832</v>
      </c>
      <c r="B46" s="10">
        <v>55349</v>
      </c>
      <c r="C46" s="9" t="s">
        <v>2856</v>
      </c>
      <c r="D46" s="8" t="s">
        <v>18</v>
      </c>
      <c r="E46" s="7">
        <v>50</v>
      </c>
      <c r="F46" s="21">
        <f t="shared" si="0"/>
        <v>2.0676542818664344E-2</v>
      </c>
      <c r="G46" s="20">
        <f t="shared" si="1"/>
        <v>1</v>
      </c>
      <c r="H46" s="18">
        <v>1</v>
      </c>
      <c r="I46" s="23">
        <v>1</v>
      </c>
      <c r="J46" s="18"/>
    </row>
    <row r="47" spans="1:10" x14ac:dyDescent="0.2">
      <c r="A47" s="18" t="s">
        <v>2832</v>
      </c>
      <c r="B47" s="10">
        <v>55349</v>
      </c>
      <c r="C47" s="9" t="s">
        <v>2856</v>
      </c>
      <c r="D47" s="8" t="s">
        <v>15</v>
      </c>
      <c r="E47" s="7">
        <v>57</v>
      </c>
      <c r="F47" s="21">
        <f t="shared" si="0"/>
        <v>2.0676542818664344E-2</v>
      </c>
      <c r="G47" s="20">
        <f t="shared" si="1"/>
        <v>1</v>
      </c>
      <c r="H47" s="18">
        <v>1</v>
      </c>
      <c r="I47" s="23">
        <v>1</v>
      </c>
      <c r="J47" s="18"/>
    </row>
    <row r="48" spans="1:10" x14ac:dyDescent="0.2">
      <c r="A48" s="18" t="s">
        <v>2832</v>
      </c>
      <c r="B48" s="10">
        <v>56671</v>
      </c>
      <c r="C48" s="9" t="s">
        <v>2857</v>
      </c>
      <c r="D48" s="8" t="s">
        <v>935</v>
      </c>
      <c r="E48" s="7">
        <v>693</v>
      </c>
      <c r="F48" s="21">
        <f t="shared" si="0"/>
        <v>2.0676542818664344E-2</v>
      </c>
      <c r="G48" s="20">
        <f t="shared" si="1"/>
        <v>14</v>
      </c>
      <c r="H48" s="18">
        <v>14</v>
      </c>
      <c r="I48" s="23">
        <v>14</v>
      </c>
      <c r="J48" s="18"/>
    </row>
    <row r="49" spans="1:11" x14ac:dyDescent="0.2">
      <c r="A49" s="18" t="s">
        <v>1</v>
      </c>
      <c r="B49" s="18" t="s">
        <v>1</v>
      </c>
      <c r="C49" s="18" t="s">
        <v>1</v>
      </c>
      <c r="D49" s="18" t="s">
        <v>1</v>
      </c>
      <c r="E49" s="18" t="s">
        <v>1</v>
      </c>
      <c r="F49" s="18" t="s">
        <v>1</v>
      </c>
      <c r="G49" s="18" t="s">
        <v>1</v>
      </c>
      <c r="H49" s="18" t="s">
        <v>1</v>
      </c>
      <c r="I49" s="20" t="s">
        <v>1</v>
      </c>
      <c r="J49" s="18" t="s">
        <v>1</v>
      </c>
      <c r="K49" s="18" t="s">
        <v>1</v>
      </c>
    </row>
    <row r="50" spans="1:11" x14ac:dyDescent="0.2">
      <c r="A50" s="18" t="s">
        <v>1</v>
      </c>
      <c r="B50" s="19" t="s">
        <v>138</v>
      </c>
      <c r="C50" s="18" t="s">
        <v>1</v>
      </c>
      <c r="D50" s="18" t="s">
        <v>1</v>
      </c>
      <c r="E50" s="18">
        <v>12623</v>
      </c>
      <c r="F50" s="18" t="s">
        <v>1</v>
      </c>
      <c r="G50" s="18">
        <v>260</v>
      </c>
      <c r="H50" s="18">
        <v>261</v>
      </c>
      <c r="I50" s="20">
        <v>261</v>
      </c>
      <c r="J50" s="15"/>
      <c r="K50" s="18" t="s">
        <v>1</v>
      </c>
    </row>
    <row r="51" spans="1:11" x14ac:dyDescent="0.2">
      <c r="A51" s="15" t="s">
        <v>1</v>
      </c>
      <c r="B51" s="15"/>
      <c r="C51" s="15"/>
      <c r="D51" s="15"/>
      <c r="E51" s="15"/>
      <c r="F51" s="15"/>
      <c r="G51" s="15"/>
      <c r="H51" s="15"/>
      <c r="I51" s="15"/>
      <c r="J51" s="15"/>
      <c r="K51" s="15"/>
    </row>
    <row r="52" spans="1:11" ht="12.6" customHeight="1" x14ac:dyDescent="0.2">
      <c r="A52" s="32" t="s">
        <v>631</v>
      </c>
      <c r="B52" s="31" t="s">
        <v>1</v>
      </c>
      <c r="C52" s="31" t="s">
        <v>1</v>
      </c>
      <c r="D52" s="31" t="s">
        <v>1</v>
      </c>
      <c r="E52" s="31" t="s">
        <v>1</v>
      </c>
      <c r="F52" s="31" t="s">
        <v>1</v>
      </c>
      <c r="G52" s="31" t="s">
        <v>1</v>
      </c>
      <c r="H52" s="31" t="s">
        <v>1</v>
      </c>
      <c r="I52" s="31" t="s">
        <v>1</v>
      </c>
      <c r="J52" s="31" t="s">
        <v>1</v>
      </c>
      <c r="K52" s="15" t="s">
        <v>1</v>
      </c>
    </row>
    <row r="53" spans="1:11" x14ac:dyDescent="0.2">
      <c r="A53" s="31" t="s">
        <v>1</v>
      </c>
      <c r="B53" s="31" t="s">
        <v>1</v>
      </c>
      <c r="C53" s="31" t="s">
        <v>1</v>
      </c>
      <c r="D53" s="31" t="s">
        <v>1</v>
      </c>
      <c r="E53" s="31" t="s">
        <v>1</v>
      </c>
      <c r="F53" s="31" t="s">
        <v>1</v>
      </c>
      <c r="G53" s="31" t="s">
        <v>1</v>
      </c>
      <c r="H53" s="31" t="s">
        <v>1</v>
      </c>
      <c r="I53" s="31" t="s">
        <v>1</v>
      </c>
      <c r="J53" s="31" t="s">
        <v>1</v>
      </c>
      <c r="K53" s="15" t="s">
        <v>1</v>
      </c>
    </row>
    <row r="54" spans="1:11" x14ac:dyDescent="0.2">
      <c r="A54" s="31" t="s">
        <v>1</v>
      </c>
      <c r="B54" s="31" t="s">
        <v>1</v>
      </c>
      <c r="C54" s="31" t="s">
        <v>1</v>
      </c>
      <c r="D54" s="31" t="s">
        <v>1</v>
      </c>
      <c r="E54" s="31" t="s">
        <v>1</v>
      </c>
      <c r="F54" s="31" t="s">
        <v>1</v>
      </c>
      <c r="G54" s="31" t="s">
        <v>1</v>
      </c>
      <c r="H54" s="31" t="s">
        <v>1</v>
      </c>
      <c r="I54" s="31" t="s">
        <v>1</v>
      </c>
      <c r="J54" s="31" t="s">
        <v>1</v>
      </c>
      <c r="K54" s="15"/>
    </row>
    <row r="55" spans="1:11" x14ac:dyDescent="0.2">
      <c r="A55" s="15" t="s">
        <v>1</v>
      </c>
      <c r="B55" s="15"/>
      <c r="C55" s="15"/>
      <c r="D55" s="15"/>
      <c r="E55" s="15"/>
      <c r="F55" s="15"/>
      <c r="G55" s="15"/>
      <c r="H55" s="15"/>
      <c r="I55" s="15"/>
      <c r="J55" s="15"/>
      <c r="K55" s="15"/>
    </row>
    <row r="56" spans="1:11" ht="12.6" customHeight="1" x14ac:dyDescent="0.2">
      <c r="A56" s="32" t="s">
        <v>632</v>
      </c>
      <c r="B56" s="31" t="s">
        <v>1</v>
      </c>
      <c r="C56" s="31" t="s">
        <v>1</v>
      </c>
      <c r="D56" s="31" t="s">
        <v>1</v>
      </c>
      <c r="E56" s="31" t="s">
        <v>1</v>
      </c>
      <c r="F56" s="31" t="s">
        <v>1</v>
      </c>
      <c r="G56" s="31" t="s">
        <v>1</v>
      </c>
      <c r="H56" s="31" t="s">
        <v>1</v>
      </c>
      <c r="I56" s="31" t="s">
        <v>1</v>
      </c>
      <c r="J56" s="31" t="s">
        <v>1</v>
      </c>
      <c r="K56" s="15" t="s">
        <v>1</v>
      </c>
    </row>
    <row r="57" spans="1:11" x14ac:dyDescent="0.2">
      <c r="A57" s="31" t="s">
        <v>1</v>
      </c>
      <c r="B57" s="31" t="s">
        <v>1</v>
      </c>
      <c r="C57" s="31" t="s">
        <v>1</v>
      </c>
      <c r="D57" s="31" t="s">
        <v>1</v>
      </c>
      <c r="E57" s="31" t="s">
        <v>1</v>
      </c>
      <c r="F57" s="31" t="s">
        <v>1</v>
      </c>
      <c r="G57" s="31" t="s">
        <v>1</v>
      </c>
      <c r="H57" s="31" t="s">
        <v>1</v>
      </c>
      <c r="I57" s="31" t="s">
        <v>1</v>
      </c>
      <c r="J57" s="31" t="s">
        <v>1</v>
      </c>
      <c r="K57" s="15" t="s">
        <v>1</v>
      </c>
    </row>
    <row r="58" spans="1:11" x14ac:dyDescent="0.2">
      <c r="A58" s="31" t="s">
        <v>1</v>
      </c>
      <c r="B58" s="31" t="s">
        <v>1</v>
      </c>
      <c r="C58" s="31" t="s">
        <v>1</v>
      </c>
      <c r="D58" s="31" t="s">
        <v>1</v>
      </c>
      <c r="E58" s="31" t="s">
        <v>1</v>
      </c>
      <c r="F58" s="31" t="s">
        <v>1</v>
      </c>
      <c r="G58" s="31" t="s">
        <v>1</v>
      </c>
      <c r="H58" s="31" t="s">
        <v>1</v>
      </c>
      <c r="I58" s="31" t="s">
        <v>1</v>
      </c>
      <c r="J58" s="31" t="s">
        <v>1</v>
      </c>
      <c r="K58" s="15"/>
    </row>
    <row r="59" spans="1:11" x14ac:dyDescent="0.2">
      <c r="A59" s="31" t="s">
        <v>1</v>
      </c>
      <c r="B59" s="31" t="s">
        <v>1</v>
      </c>
      <c r="C59" s="31" t="s">
        <v>1</v>
      </c>
      <c r="D59" s="31" t="s">
        <v>1</v>
      </c>
      <c r="E59" s="31" t="s">
        <v>1</v>
      </c>
      <c r="F59" s="31" t="s">
        <v>1</v>
      </c>
      <c r="G59" s="31" t="s">
        <v>1</v>
      </c>
      <c r="H59" s="31" t="s">
        <v>1</v>
      </c>
      <c r="I59" s="31" t="s">
        <v>1</v>
      </c>
      <c r="J59" s="31" t="s">
        <v>1</v>
      </c>
      <c r="K59" s="15"/>
    </row>
    <row r="60" spans="1:11" x14ac:dyDescent="0.2">
      <c r="A60" s="15" t="s">
        <v>1</v>
      </c>
      <c r="B60" s="15"/>
      <c r="C60" s="15"/>
      <c r="D60" s="15"/>
      <c r="E60" s="15"/>
      <c r="F60" s="15"/>
      <c r="G60" s="15"/>
      <c r="H60" s="15"/>
      <c r="I60" s="15"/>
      <c r="J60" s="15"/>
      <c r="K60" s="15"/>
    </row>
    <row r="61" spans="1:11" ht="12.6" customHeight="1" x14ac:dyDescent="0.2">
      <c r="A61" s="34" t="s">
        <v>633</v>
      </c>
      <c r="B61" s="33"/>
      <c r="C61" s="33"/>
      <c r="D61" s="33"/>
      <c r="E61" s="33"/>
      <c r="F61" s="33"/>
      <c r="G61" s="33"/>
      <c r="H61" s="33"/>
      <c r="I61" s="33"/>
      <c r="J61" s="33"/>
      <c r="K61" s="15" t="s">
        <v>1</v>
      </c>
    </row>
    <row r="62" spans="1:11" x14ac:dyDescent="0.2">
      <c r="A62" s="33"/>
      <c r="B62" s="33"/>
      <c r="C62" s="33"/>
      <c r="D62" s="33"/>
      <c r="E62" s="33"/>
      <c r="F62" s="33"/>
      <c r="G62" s="33"/>
      <c r="H62" s="33"/>
      <c r="I62" s="33"/>
      <c r="J62" s="33"/>
      <c r="K62" s="15" t="s">
        <v>1</v>
      </c>
    </row>
    <row r="63" spans="1:11" x14ac:dyDescent="0.2">
      <c r="A63" s="16" t="s">
        <v>1</v>
      </c>
      <c r="B63" s="16" t="s">
        <v>1</v>
      </c>
      <c r="C63" s="16" t="s">
        <v>1</v>
      </c>
      <c r="D63" s="16" t="s">
        <v>1</v>
      </c>
      <c r="E63" s="16" t="s">
        <v>1</v>
      </c>
      <c r="F63" s="16" t="s">
        <v>1</v>
      </c>
      <c r="G63" s="16" t="s">
        <v>1</v>
      </c>
      <c r="H63" s="16" t="s">
        <v>1</v>
      </c>
      <c r="I63" s="16" t="s">
        <v>1</v>
      </c>
      <c r="J63" s="16" t="s">
        <v>1</v>
      </c>
      <c r="K63" s="15"/>
    </row>
    <row r="64" spans="1:11" ht="12.6" customHeight="1" x14ac:dyDescent="0.2">
      <c r="A64" s="32" t="s">
        <v>634</v>
      </c>
      <c r="B64" s="31" t="s">
        <v>1</v>
      </c>
      <c r="C64" s="31" t="s">
        <v>1</v>
      </c>
      <c r="D64" s="31" t="s">
        <v>1</v>
      </c>
      <c r="E64" s="31" t="s">
        <v>1</v>
      </c>
      <c r="F64" s="31" t="s">
        <v>1</v>
      </c>
      <c r="G64" s="31" t="s">
        <v>1</v>
      </c>
      <c r="H64" s="31" t="s">
        <v>1</v>
      </c>
      <c r="I64" s="31" t="s">
        <v>1</v>
      </c>
      <c r="J64" s="31" t="s">
        <v>1</v>
      </c>
      <c r="K64" s="15" t="s">
        <v>1</v>
      </c>
    </row>
    <row r="65" spans="1:11" x14ac:dyDescent="0.2">
      <c r="A65" s="31" t="s">
        <v>1</v>
      </c>
      <c r="B65" s="31" t="s">
        <v>1</v>
      </c>
      <c r="C65" s="31" t="s">
        <v>1</v>
      </c>
      <c r="D65" s="31" t="s">
        <v>1</v>
      </c>
      <c r="E65" s="31" t="s">
        <v>1</v>
      </c>
      <c r="F65" s="31" t="s">
        <v>1</v>
      </c>
      <c r="G65" s="31" t="s">
        <v>1</v>
      </c>
      <c r="H65" s="31" t="s">
        <v>1</v>
      </c>
      <c r="I65" s="31" t="s">
        <v>1</v>
      </c>
      <c r="J65" s="31" t="s">
        <v>1</v>
      </c>
      <c r="K65" s="15" t="s">
        <v>1</v>
      </c>
    </row>
    <row r="66" spans="1:11" x14ac:dyDescent="0.2">
      <c r="A66" s="31" t="s">
        <v>1</v>
      </c>
      <c r="B66" s="31" t="s">
        <v>1</v>
      </c>
      <c r="C66" s="31" t="s">
        <v>1</v>
      </c>
      <c r="D66" s="31" t="s">
        <v>1</v>
      </c>
      <c r="E66" s="31" t="s">
        <v>1</v>
      </c>
      <c r="F66" s="31" t="s">
        <v>1</v>
      </c>
      <c r="G66" s="31" t="s">
        <v>1</v>
      </c>
      <c r="H66" s="31" t="s">
        <v>1</v>
      </c>
      <c r="I66" s="31" t="s">
        <v>1</v>
      </c>
      <c r="J66" s="31" t="s">
        <v>1</v>
      </c>
      <c r="K66" s="15"/>
    </row>
    <row r="67" spans="1:11" x14ac:dyDescent="0.2">
      <c r="A67" s="31" t="s">
        <v>1</v>
      </c>
      <c r="B67" s="31" t="s">
        <v>1</v>
      </c>
      <c r="C67" s="31" t="s">
        <v>1</v>
      </c>
      <c r="D67" s="31" t="s">
        <v>1</v>
      </c>
      <c r="E67" s="31" t="s">
        <v>1</v>
      </c>
      <c r="F67" s="31" t="s">
        <v>1</v>
      </c>
      <c r="G67" s="31" t="s">
        <v>1</v>
      </c>
      <c r="H67" s="31" t="s">
        <v>1</v>
      </c>
      <c r="I67" s="31" t="s">
        <v>1</v>
      </c>
      <c r="J67" s="31" t="s">
        <v>1</v>
      </c>
      <c r="K67" s="15"/>
    </row>
    <row r="68" spans="1:11" x14ac:dyDescent="0.2">
      <c r="A68" s="15" t="s">
        <v>1</v>
      </c>
      <c r="B68" s="15"/>
      <c r="C68" s="15"/>
      <c r="D68" s="15"/>
      <c r="E68" s="15"/>
      <c r="F68" s="15"/>
      <c r="G68" s="15"/>
      <c r="H68" s="15"/>
      <c r="I68" s="15"/>
      <c r="J68" s="15"/>
      <c r="K68" s="15"/>
    </row>
  </sheetData>
  <mergeCells count="12">
    <mergeCell ref="A2:K2"/>
    <mergeCell ref="A4:E4"/>
    <mergeCell ref="F4:H4"/>
    <mergeCell ref="A1:L1"/>
    <mergeCell ref="A5:E5"/>
    <mergeCell ref="F5:H5"/>
    <mergeCell ref="A6:E6"/>
    <mergeCell ref="F6:H6"/>
    <mergeCell ref="A64:J67"/>
    <mergeCell ref="A52:J54"/>
    <mergeCell ref="A56:J59"/>
    <mergeCell ref="A61:J6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2021-01-29T17:47:24+00:00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61A5306-A391-418D-9605-0B41B2969199}">
  <ds:schemaRefs>
    <ds:schemaRef ds:uri="http://schemas.microsoft.com/office/2006/documentManagement/types"/>
    <ds:schemaRef ds:uri="http://purl.org/dc/dcmitype/"/>
    <ds:schemaRef ds:uri="http://schemas.microsoft.com/sharepoint/v3/fields"/>
    <ds:schemaRef ds:uri="http://www.w3.org/XML/1998/namespace"/>
    <ds:schemaRef ds:uri="http://purl.org/dc/elements/1.1/"/>
    <ds:schemaRef ds:uri="http://schemas.microsoft.com/office/infopath/2007/PartnerControls"/>
    <ds:schemaRef ds:uri="http://schemas.openxmlformats.org/package/2006/metadata/core-properties"/>
    <ds:schemaRef ds:uri="http://schemas.microsoft.com/sharepoint.v3"/>
    <ds:schemaRef ds:uri="905a4662-6dfc-440e-98fd-642ec5771328"/>
    <ds:schemaRef ds:uri="http://schemas.microsoft.com/office/2006/metadata/properties"/>
    <ds:schemaRef ds:uri="http://schemas.microsoft.com/sharepoint/v3"/>
    <ds:schemaRef ds:uri="7d8dd676-26ca-4e08-b90f-b4e0026a58ac"/>
    <ds:schemaRef ds:uri="4ffa91fb-a0ff-4ac5-b2db-65c790d184a4"/>
    <ds:schemaRef ds:uri="http://purl.org/dc/terms/"/>
  </ds:schemaRefs>
</ds:datastoreItem>
</file>

<file path=customXml/itemProps2.xml><?xml version="1.0" encoding="utf-8"?>
<ds:datastoreItem xmlns:ds="http://schemas.openxmlformats.org/officeDocument/2006/customXml" ds:itemID="{B02751D0-969A-4BD0-8079-603ED6B2A8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0BBAE34-A14A-4386-97A5-C993CE49288B}">
  <ds:schemaRefs>
    <ds:schemaRef ds:uri="Microsoft.SharePoint.Taxonomy.ContentTypeSync"/>
  </ds:schemaRefs>
</ds:datastoreItem>
</file>

<file path=customXml/itemProps4.xml><?xml version="1.0" encoding="utf-8"?>
<ds:datastoreItem xmlns:ds="http://schemas.openxmlformats.org/officeDocument/2006/customXml" ds:itemID="{AB26C5D6-A87D-48EB-A0FC-BB3CFFDF984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AR</vt:lpstr>
      <vt:lpstr>GA</vt:lpstr>
      <vt:lpstr>IA</vt:lpstr>
      <vt:lpstr>IL</vt:lpstr>
      <vt:lpstr>IN</vt:lpstr>
      <vt:lpstr>KS</vt:lpstr>
      <vt:lpstr>KY</vt:lpstr>
      <vt:lpstr>LA</vt:lpstr>
      <vt:lpstr>MD</vt:lpstr>
      <vt:lpstr>MI</vt:lpstr>
      <vt:lpstr>MO</vt:lpstr>
      <vt:lpstr>MS</vt:lpstr>
      <vt:lpstr>NJ</vt:lpstr>
      <vt:lpstr>NY</vt:lpstr>
      <vt:lpstr>OH</vt:lpstr>
      <vt:lpstr>OK</vt:lpstr>
      <vt:lpstr>PA</vt:lpstr>
      <vt:lpstr>TN</vt:lpstr>
      <vt:lpstr>TX</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2021-01-29T17:38:04Z</dcterms:created>
  <dcterms:modified xsi:type="dcterms:W3CDTF">2023-02-22T17:32:58Z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