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kuhns_jason_epa_gov/Documents/Desktop/"/>
    </mc:Choice>
  </mc:AlternateContent>
  <xr:revisionPtr revIDLastSave="46" documentId="8_{FC7193B0-3CE1-4AE2-B73C-CE1549F14A9E}" xr6:coauthVersionLast="47" xr6:coauthVersionMax="47" xr10:uidLastSave="{6B1BF8B4-73B0-4208-8619-39FA1EACD241}"/>
  <bookViews>
    <workbookView xWindow="-26235" yWindow="675" windowWidth="14025" windowHeight="9660" activeTab="6" xr2:uid="{00000000-000D-0000-FFFF-FFFF00000000}"/>
  </bookViews>
  <sheets>
    <sheet name="GA" sheetId="2" r:id="rId1"/>
    <sheet name="IA" sheetId="11" r:id="rId2"/>
    <sheet name="IL" sheetId="1" r:id="rId3"/>
    <sheet name="KS" sheetId="8" r:id="rId4"/>
    <sheet name="KY" sheetId="15" r:id="rId5"/>
    <sheet name="MD" sheetId="5" r:id="rId6"/>
    <sheet name="MI" sheetId="16" r:id="rId7"/>
    <sheet name="MN" sheetId="3" r:id="rId8"/>
    <sheet name="NC" sheetId="12" r:id="rId9"/>
    <sheet name="NE" sheetId="9" r:id="rId10"/>
    <sheet name="NJ" sheetId="6" r:id="rId11"/>
    <sheet name="NY" sheetId="20" r:id="rId12"/>
    <sheet name="OH" sheetId="13" r:id="rId13"/>
    <sheet name="PA" sheetId="7" r:id="rId14"/>
    <sheet name="SC" sheetId="10" r:id="rId15"/>
    <sheet name="TN" sheetId="17" r:id="rId16"/>
    <sheet name="VA" sheetId="18" r:id="rId17"/>
    <sheet name="WV" sheetId="19" r:id="rId18"/>
    <sheet name="WI" sheetId="14"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6" l="1"/>
  <c r="F12" i="16"/>
  <c r="F13" i="16"/>
  <c r="F14" i="16"/>
  <c r="F15" i="16"/>
  <c r="F16" i="16"/>
  <c r="F17" i="16"/>
  <c r="F18" i="16"/>
  <c r="F19" i="16"/>
  <c r="F20" i="16"/>
  <c r="F21" i="16"/>
  <c r="F22" i="16"/>
  <c r="F23" i="16"/>
  <c r="F24" i="16"/>
  <c r="F25" i="16"/>
  <c r="F26" i="16"/>
  <c r="F27" i="16"/>
  <c r="F28" i="16"/>
  <c r="F29" i="16"/>
  <c r="F30" i="16"/>
  <c r="F31" i="16"/>
  <c r="F32" i="16"/>
  <c r="F33" i="16"/>
  <c r="F34" i="16"/>
  <c r="F35" i="16"/>
  <c r="F36" i="16"/>
  <c r="F37" i="16"/>
  <c r="F38" i="16"/>
  <c r="F39" i="16"/>
  <c r="F40" i="16"/>
  <c r="F41" i="16"/>
  <c r="F42" i="16"/>
  <c r="F43" i="16"/>
  <c r="F44" i="16"/>
  <c r="F45" i="16"/>
  <c r="F46" i="16"/>
  <c r="F47" i="16"/>
  <c r="F48" i="16"/>
  <c r="F49" i="16"/>
  <c r="F50" i="16"/>
  <c r="F51" i="16"/>
  <c r="F52" i="16"/>
  <c r="F53" i="16"/>
  <c r="F54" i="16"/>
  <c r="F55" i="16"/>
  <c r="F56" i="16"/>
  <c r="F57" i="16"/>
  <c r="F58" i="16"/>
  <c r="F59" i="16"/>
  <c r="F60" i="16"/>
  <c r="F61" i="16"/>
  <c r="F62" i="16"/>
  <c r="F63" i="16"/>
  <c r="F64" i="16"/>
  <c r="F65" i="16"/>
  <c r="F66" i="16"/>
  <c r="F67" i="16"/>
  <c r="F68" i="16"/>
  <c r="F69" i="16"/>
  <c r="F70" i="16"/>
  <c r="F71" i="16"/>
  <c r="F72" i="16"/>
  <c r="F73" i="16"/>
  <c r="F74" i="16"/>
  <c r="F75" i="16"/>
  <c r="F76" i="16"/>
  <c r="F77" i="16"/>
  <c r="F78" i="16"/>
  <c r="F79" i="16"/>
  <c r="F80" i="16"/>
  <c r="F81" i="16"/>
  <c r="F82" i="16"/>
  <c r="F83" i="16"/>
  <c r="F84" i="16"/>
  <c r="F85" i="16"/>
  <c r="F86" i="16"/>
  <c r="F87" i="16"/>
  <c r="F88" i="16"/>
  <c r="F89" i="16"/>
  <c r="F90" i="16"/>
  <c r="F91" i="16"/>
  <c r="F92" i="16"/>
  <c r="F93" i="16"/>
  <c r="F94" i="16"/>
  <c r="F95" i="16"/>
  <c r="F96" i="16"/>
  <c r="F97" i="16"/>
  <c r="F98" i="16"/>
  <c r="F99" i="16"/>
  <c r="F100" i="16"/>
  <c r="F101" i="16"/>
  <c r="F102" i="16"/>
  <c r="F103" i="16"/>
  <c r="F104" i="16"/>
  <c r="F105" i="16"/>
  <c r="F106" i="16"/>
  <c r="F107" i="16"/>
  <c r="F108" i="16"/>
  <c r="F109" i="16"/>
  <c r="F110" i="16"/>
  <c r="F111" i="16"/>
  <c r="F112" i="16"/>
  <c r="F113" i="16"/>
  <c r="F114" i="16"/>
  <c r="F115" i="16"/>
  <c r="F116" i="16"/>
  <c r="F117" i="16"/>
  <c r="F118" i="16"/>
  <c r="F119" i="16"/>
  <c r="F120" i="16"/>
  <c r="F121" i="16"/>
  <c r="F122" i="16"/>
  <c r="F123" i="16"/>
  <c r="F10" i="16"/>
  <c r="F11" i="11"/>
  <c r="F12" i="11"/>
  <c r="F13" i="11"/>
  <c r="F14" i="11"/>
  <c r="F15" i="11"/>
  <c r="F16" i="11"/>
  <c r="F17" i="11"/>
  <c r="F18" i="11"/>
  <c r="F19" i="11"/>
  <c r="F20" i="11"/>
  <c r="F21" i="11"/>
  <c r="F22" i="11"/>
  <c r="F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F11" i="10"/>
  <c r="G11" i="10" s="1"/>
  <c r="F12" i="10"/>
  <c r="G12" i="10" s="1"/>
  <c r="F13" i="10"/>
  <c r="G13" i="10"/>
  <c r="F14" i="10"/>
  <c r="G14" i="10" s="1"/>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F53" i="10"/>
  <c r="G53" i="10"/>
  <c r="F54" i="10"/>
  <c r="G54" i="10"/>
  <c r="F55" i="10"/>
  <c r="G55" i="10"/>
  <c r="F56" i="10"/>
  <c r="G56" i="10"/>
  <c r="F57" i="10"/>
  <c r="G57" i="10"/>
  <c r="F58" i="10"/>
  <c r="G58" i="10"/>
  <c r="F59" i="10"/>
  <c r="G59" i="10"/>
  <c r="F60" i="10"/>
  <c r="G60" i="10"/>
  <c r="F61" i="10"/>
  <c r="G61" i="10"/>
  <c r="F62" i="10"/>
  <c r="G62" i="10"/>
  <c r="F63" i="10"/>
  <c r="G63" i="10"/>
  <c r="F64" i="10"/>
  <c r="G64" i="10"/>
  <c r="F65" i="10"/>
  <c r="G65" i="10"/>
  <c r="F66" i="10"/>
  <c r="G66" i="10"/>
  <c r="F67" i="10"/>
  <c r="G67" i="10"/>
  <c r="F68" i="10"/>
  <c r="G68" i="10"/>
  <c r="F69" i="10"/>
  <c r="G69" i="10"/>
  <c r="F70" i="10"/>
  <c r="G70" i="10"/>
  <c r="F71" i="10"/>
  <c r="G71" i="10"/>
  <c r="F72" i="10"/>
  <c r="G72" i="10"/>
  <c r="F73" i="10"/>
  <c r="G73" i="10"/>
  <c r="F74" i="10"/>
  <c r="G74" i="10"/>
  <c r="G10" i="10"/>
  <c r="F10" i="10"/>
  <c r="F11" i="9"/>
  <c r="G11" i="9" s="1"/>
  <c r="F12" i="9"/>
  <c r="G12" i="9" s="1"/>
  <c r="F13" i="9"/>
  <c r="G13" i="9" s="1"/>
  <c r="F14" i="9"/>
  <c r="G14" i="9"/>
  <c r="F15" i="9"/>
  <c r="G15" i="9" s="1"/>
  <c r="F16" i="9"/>
  <c r="G16" i="9" s="1"/>
  <c r="F17" i="9"/>
  <c r="G17" i="9" s="1"/>
  <c r="F18" i="9"/>
  <c r="G18" i="9"/>
  <c r="F19" i="9"/>
  <c r="G19" i="9" s="1"/>
  <c r="F20" i="9"/>
  <c r="G20" i="9" s="1"/>
  <c r="F21" i="9"/>
  <c r="G21" i="9" s="1"/>
  <c r="F22" i="9"/>
  <c r="G22" i="9"/>
  <c r="F23" i="9"/>
  <c r="G23" i="9" s="1"/>
  <c r="F24" i="9"/>
  <c r="G24" i="9" s="1"/>
  <c r="F25" i="9"/>
  <c r="G25" i="9" s="1"/>
  <c r="F26" i="9"/>
  <c r="G26" i="9"/>
  <c r="F27" i="9"/>
  <c r="G27" i="9" s="1"/>
  <c r="F28" i="9"/>
  <c r="G28" i="9" s="1"/>
  <c r="F29" i="9"/>
  <c r="G29" i="9" s="1"/>
  <c r="F30" i="9"/>
  <c r="G30" i="9"/>
  <c r="F31" i="9"/>
  <c r="G31" i="9" s="1"/>
  <c r="F32" i="9"/>
  <c r="G32" i="9" s="1"/>
  <c r="F33" i="9"/>
  <c r="G33" i="9" s="1"/>
  <c r="F34" i="9"/>
  <c r="G34" i="9"/>
  <c r="F35" i="9"/>
  <c r="G35" i="9" s="1"/>
  <c r="F36" i="9"/>
  <c r="G36" i="9" s="1"/>
  <c r="F37" i="9"/>
  <c r="G37" i="9" s="1"/>
  <c r="F38" i="9"/>
  <c r="G38" i="9"/>
  <c r="F39" i="9"/>
  <c r="G39" i="9" s="1"/>
  <c r="F40" i="9"/>
  <c r="G40" i="9" s="1"/>
  <c r="F41" i="9"/>
  <c r="G41" i="9" s="1"/>
  <c r="F42" i="9"/>
  <c r="G42" i="9"/>
  <c r="F43" i="9"/>
  <c r="G43" i="9" s="1"/>
  <c r="F44" i="9"/>
  <c r="G44" i="9" s="1"/>
  <c r="F45" i="9"/>
  <c r="G45" i="9" s="1"/>
  <c r="F46" i="9"/>
  <c r="G46" i="9"/>
  <c r="F47" i="9"/>
  <c r="G47" i="9" s="1"/>
  <c r="F48" i="9"/>
  <c r="G48" i="9" s="1"/>
  <c r="F49" i="9"/>
  <c r="G49" i="9" s="1"/>
  <c r="F50" i="9"/>
  <c r="G50" i="9"/>
  <c r="F51" i="9"/>
  <c r="G51" i="9" s="1"/>
  <c r="G10" i="9"/>
  <c r="F10" i="9"/>
  <c r="F11" i="3"/>
  <c r="G11" i="3"/>
  <c r="F12" i="3"/>
  <c r="G12" i="3" s="1"/>
  <c r="F13" i="3"/>
  <c r="G13" i="3"/>
  <c r="F14" i="3"/>
  <c r="G14" i="3"/>
  <c r="F15" i="3"/>
  <c r="G15" i="3"/>
  <c r="F16" i="3"/>
  <c r="G16" i="3"/>
  <c r="F17" i="3"/>
  <c r="G17" i="3"/>
  <c r="F18" i="3"/>
  <c r="G18" i="3"/>
  <c r="F19" i="3"/>
  <c r="G19" i="3"/>
  <c r="F20" i="3"/>
  <c r="G20" i="3"/>
  <c r="F21" i="3"/>
  <c r="G21" i="3"/>
  <c r="F22" i="3"/>
  <c r="G22" i="3"/>
  <c r="F23" i="3"/>
  <c r="G23" i="3"/>
  <c r="F24" i="3"/>
  <c r="G24" i="3"/>
  <c r="F25" i="3"/>
  <c r="G25" i="3"/>
  <c r="F26" i="3"/>
  <c r="G26" i="3"/>
  <c r="F27" i="3"/>
  <c r="G27" i="3"/>
  <c r="F28" i="3"/>
  <c r="G28" i="3"/>
  <c r="F29" i="3"/>
  <c r="G29" i="3"/>
  <c r="F30" i="3"/>
  <c r="G30" i="3"/>
  <c r="F31" i="3"/>
  <c r="G31" i="3"/>
  <c r="F32" i="3"/>
  <c r="G32" i="3"/>
  <c r="F33" i="3"/>
  <c r="G33" i="3"/>
  <c r="F34" i="3"/>
  <c r="G34" i="3"/>
  <c r="F35" i="3"/>
  <c r="G35" i="3"/>
  <c r="F36" i="3"/>
  <c r="G36" i="3"/>
  <c r="F37" i="3"/>
  <c r="G37" i="3"/>
  <c r="F38" i="3"/>
  <c r="G38" i="3"/>
  <c r="F39" i="3"/>
  <c r="G39" i="3"/>
  <c r="F40" i="3"/>
  <c r="G40" i="3"/>
  <c r="F41" i="3"/>
  <c r="G41" i="3"/>
  <c r="F42" i="3"/>
  <c r="G42" i="3"/>
  <c r="F43" i="3"/>
  <c r="G43" i="3"/>
  <c r="F44" i="3"/>
  <c r="G44" i="3"/>
  <c r="F45" i="3"/>
  <c r="G45" i="3"/>
  <c r="F46" i="3"/>
  <c r="G46" i="3"/>
  <c r="F47" i="3"/>
  <c r="G47" i="3"/>
  <c r="F48" i="3"/>
  <c r="G48" i="3"/>
  <c r="F49" i="3"/>
  <c r="G49" i="3"/>
  <c r="F50" i="3"/>
  <c r="G50" i="3"/>
  <c r="F51" i="3"/>
  <c r="G51" i="3"/>
  <c r="F52" i="3"/>
  <c r="G52" i="3"/>
  <c r="F53" i="3"/>
  <c r="G53" i="3"/>
  <c r="F54" i="3"/>
  <c r="G54" i="3"/>
  <c r="F55" i="3"/>
  <c r="G55" i="3"/>
  <c r="F56" i="3"/>
  <c r="G56" i="3"/>
  <c r="F57" i="3"/>
  <c r="G57" i="3"/>
  <c r="F58" i="3"/>
  <c r="G58" i="3"/>
  <c r="F59" i="3"/>
  <c r="G59" i="3"/>
  <c r="F60" i="3"/>
  <c r="G60" i="3"/>
  <c r="F61" i="3"/>
  <c r="G61" i="3"/>
  <c r="F62" i="3"/>
  <c r="G62" i="3"/>
  <c r="F63" i="3"/>
  <c r="G63" i="3"/>
  <c r="F64" i="3"/>
  <c r="G64" i="3"/>
  <c r="F65" i="3"/>
  <c r="G65" i="3"/>
  <c r="F66" i="3"/>
  <c r="G66" i="3"/>
  <c r="F67" i="3"/>
  <c r="G67" i="3"/>
  <c r="F68" i="3"/>
  <c r="G68" i="3"/>
  <c r="F69" i="3"/>
  <c r="G69" i="3"/>
  <c r="F70" i="3"/>
  <c r="G70" i="3"/>
  <c r="F71" i="3"/>
  <c r="G71" i="3"/>
  <c r="G10" i="3"/>
  <c r="F10" i="3"/>
  <c r="F11" i="8"/>
  <c r="G11" i="8"/>
  <c r="F12" i="8"/>
  <c r="G12" i="8"/>
  <c r="F13" i="8"/>
  <c r="G13" i="8" s="1"/>
  <c r="F14" i="8"/>
  <c r="G14" i="8"/>
  <c r="F15" i="8"/>
  <c r="G15" i="8"/>
  <c r="F16" i="8"/>
  <c r="G16" i="8"/>
  <c r="F17" i="8"/>
  <c r="G17" i="8"/>
  <c r="F18" i="8"/>
  <c r="G18" i="8"/>
  <c r="F19" i="8"/>
  <c r="G19" i="8"/>
  <c r="F20" i="8"/>
  <c r="G20" i="8"/>
  <c r="F21" i="8"/>
  <c r="G21" i="8"/>
  <c r="F22" i="8"/>
  <c r="G22" i="8"/>
  <c r="F23" i="8"/>
  <c r="G23" i="8"/>
  <c r="F24" i="8"/>
  <c r="G24" i="8"/>
  <c r="F25" i="8"/>
  <c r="G25" i="8"/>
  <c r="F26" i="8"/>
  <c r="G26" i="8"/>
  <c r="F27" i="8"/>
  <c r="G27" i="8"/>
  <c r="F28" i="8"/>
  <c r="G28" i="8"/>
  <c r="F29" i="8"/>
  <c r="G29" i="8"/>
  <c r="F30" i="8"/>
  <c r="G30" i="8"/>
  <c r="F31" i="8"/>
  <c r="G31" i="8"/>
  <c r="F32" i="8"/>
  <c r="G32" i="8"/>
  <c r="F33" i="8"/>
  <c r="G33" i="8"/>
  <c r="F34" i="8"/>
  <c r="G34" i="8"/>
  <c r="F35" i="8"/>
  <c r="G35" i="8"/>
  <c r="F36" i="8"/>
  <c r="G36" i="8"/>
  <c r="F37" i="8"/>
  <c r="G37" i="8"/>
  <c r="F38" i="8"/>
  <c r="G38" i="8"/>
  <c r="F39" i="8"/>
  <c r="G39" i="8"/>
  <c r="F40" i="8"/>
  <c r="G40" i="8"/>
  <c r="F41" i="8"/>
  <c r="G41" i="8"/>
  <c r="F42" i="8"/>
  <c r="G42" i="8"/>
  <c r="F43" i="8"/>
  <c r="G43" i="8"/>
  <c r="F44" i="8"/>
  <c r="G44" i="8"/>
  <c r="F45" i="8"/>
  <c r="G45" i="8"/>
  <c r="F46" i="8"/>
  <c r="G46" i="8"/>
  <c r="F47" i="8"/>
  <c r="G47" i="8"/>
  <c r="F48" i="8"/>
  <c r="G48" i="8"/>
  <c r="F49" i="8"/>
  <c r="G49" i="8"/>
  <c r="F50" i="8"/>
  <c r="G50" i="8"/>
  <c r="F51" i="8"/>
  <c r="G51" i="8"/>
  <c r="F52" i="8"/>
  <c r="G52" i="8"/>
  <c r="F53" i="8"/>
  <c r="G53" i="8"/>
  <c r="F54" i="8"/>
  <c r="G54" i="8"/>
  <c r="F55" i="8"/>
  <c r="G55" i="8"/>
  <c r="F56" i="8"/>
  <c r="G56" i="8"/>
  <c r="F57" i="8"/>
  <c r="G57" i="8"/>
  <c r="F58" i="8"/>
  <c r="G58" i="8"/>
  <c r="F59" i="8"/>
  <c r="G59" i="8"/>
  <c r="F60" i="8"/>
  <c r="G60" i="8"/>
  <c r="F61" i="8"/>
  <c r="G61" i="8"/>
  <c r="F62" i="8"/>
  <c r="G62" i="8"/>
  <c r="G10" i="8"/>
  <c r="F10" i="8"/>
  <c r="F11" i="2"/>
  <c r="G11" i="2" s="1"/>
  <c r="F12" i="2"/>
  <c r="G12" i="2" s="1"/>
  <c r="F13" i="2"/>
  <c r="G13" i="2" s="1"/>
  <c r="F14" i="2"/>
  <c r="G14" i="2"/>
  <c r="F15" i="2"/>
  <c r="G15" i="2"/>
  <c r="F16" i="2"/>
  <c r="G16" i="2"/>
  <c r="F17" i="2"/>
  <c r="G17" i="2"/>
  <c r="F18" i="2"/>
  <c r="G18" i="2"/>
  <c r="F19" i="2"/>
  <c r="G19" i="2"/>
  <c r="F20" i="2"/>
  <c r="G20" i="2"/>
  <c r="F21" i="2"/>
  <c r="G21" i="2"/>
  <c r="F22" i="2"/>
  <c r="G22" i="2"/>
  <c r="F23" i="2"/>
  <c r="G23" i="2"/>
  <c r="F24" i="2"/>
  <c r="G24" i="2"/>
  <c r="F25" i="2"/>
  <c r="G25" i="2"/>
  <c r="F26" i="2"/>
  <c r="G26" i="2"/>
  <c r="F27" i="2"/>
  <c r="G27" i="2"/>
  <c r="F28" i="2"/>
  <c r="G28" i="2"/>
  <c r="F29" i="2"/>
  <c r="G29" i="2"/>
  <c r="F30" i="2"/>
  <c r="G30" i="2"/>
  <c r="F31" i="2"/>
  <c r="G31" i="2"/>
  <c r="F32" i="2"/>
  <c r="G32" i="2"/>
  <c r="F33" i="2"/>
  <c r="G33" i="2"/>
  <c r="F34" i="2"/>
  <c r="G34" i="2"/>
  <c r="F35" i="2"/>
  <c r="G35" i="2"/>
  <c r="F36" i="2"/>
  <c r="G36" i="2"/>
  <c r="F37" i="2"/>
  <c r="G37" i="2"/>
  <c r="F38" i="2"/>
  <c r="G38" i="2"/>
  <c r="F39" i="2"/>
  <c r="G39" i="2"/>
  <c r="F40" i="2"/>
  <c r="G40" i="2"/>
  <c r="F41" i="2"/>
  <c r="G41" i="2"/>
  <c r="F42" i="2"/>
  <c r="G42" i="2"/>
  <c r="F43" i="2"/>
  <c r="G43" i="2"/>
  <c r="F44" i="2"/>
  <c r="G44" i="2"/>
  <c r="F45" i="2"/>
  <c r="G45" i="2"/>
  <c r="F46" i="2"/>
  <c r="G46" i="2"/>
  <c r="F47" i="2"/>
  <c r="G47" i="2"/>
  <c r="F48" i="2"/>
  <c r="G48" i="2"/>
  <c r="F49" i="2"/>
  <c r="G49" i="2"/>
  <c r="F50" i="2"/>
  <c r="G50" i="2"/>
  <c r="F51" i="2"/>
  <c r="G51" i="2"/>
  <c r="F52" i="2"/>
  <c r="G52" i="2"/>
  <c r="F53" i="2"/>
  <c r="G53" i="2"/>
  <c r="F54" i="2"/>
  <c r="G54" i="2"/>
  <c r="F55" i="2"/>
  <c r="G55" i="2"/>
  <c r="F56" i="2"/>
  <c r="G56" i="2"/>
  <c r="F57" i="2"/>
  <c r="G57" i="2"/>
  <c r="F58" i="2"/>
  <c r="G58" i="2"/>
  <c r="F59" i="2"/>
  <c r="G59" i="2"/>
  <c r="F60" i="2"/>
  <c r="G60" i="2"/>
  <c r="F61" i="2"/>
  <c r="G61" i="2"/>
  <c r="F62" i="2"/>
  <c r="G62" i="2"/>
  <c r="F63" i="2"/>
  <c r="G63" i="2"/>
  <c r="F64" i="2"/>
  <c r="G64" i="2"/>
  <c r="F65" i="2"/>
  <c r="G65" i="2"/>
  <c r="F66" i="2"/>
  <c r="G66" i="2"/>
  <c r="F67" i="2"/>
  <c r="G67" i="2"/>
  <c r="F68" i="2"/>
  <c r="G68" i="2"/>
  <c r="F69" i="2"/>
  <c r="G69" i="2"/>
  <c r="F70" i="2"/>
  <c r="G70" i="2"/>
  <c r="F71" i="2"/>
  <c r="G71" i="2"/>
  <c r="F72" i="2"/>
  <c r="G72" i="2"/>
  <c r="F73" i="2"/>
  <c r="G73" i="2"/>
  <c r="F74" i="2"/>
  <c r="G74" i="2"/>
  <c r="F75" i="2"/>
  <c r="G75" i="2"/>
  <c r="F76" i="2"/>
  <c r="G76" i="2"/>
  <c r="F77" i="2"/>
  <c r="G77" i="2"/>
  <c r="F78" i="2"/>
  <c r="G78" i="2"/>
  <c r="F79" i="2"/>
  <c r="G79" i="2"/>
  <c r="F80" i="2"/>
  <c r="G80" i="2"/>
  <c r="F81" i="2"/>
  <c r="G81" i="2"/>
  <c r="F82" i="2"/>
  <c r="G82" i="2"/>
  <c r="F83" i="2"/>
  <c r="G83" i="2"/>
  <c r="F84" i="2"/>
  <c r="G84" i="2"/>
  <c r="F85" i="2"/>
  <c r="G85" i="2"/>
  <c r="F86" i="2"/>
  <c r="G86" i="2"/>
  <c r="F87" i="2"/>
  <c r="G87" i="2"/>
  <c r="F88" i="2"/>
  <c r="G88" i="2"/>
  <c r="F89" i="2"/>
  <c r="G89" i="2"/>
  <c r="F90" i="2"/>
  <c r="G90" i="2"/>
  <c r="F91" i="2"/>
  <c r="G91" i="2"/>
  <c r="F92" i="2"/>
  <c r="G92" i="2"/>
  <c r="F93" i="2"/>
  <c r="G93" i="2"/>
  <c r="F94" i="2"/>
  <c r="G94" i="2"/>
  <c r="F95" i="2"/>
  <c r="G95" i="2"/>
  <c r="F96" i="2"/>
  <c r="G96" i="2"/>
  <c r="F97" i="2"/>
  <c r="G97" i="2"/>
  <c r="F98" i="2"/>
  <c r="G98" i="2"/>
  <c r="F99" i="2"/>
  <c r="G99" i="2"/>
  <c r="F100" i="2"/>
  <c r="G100" i="2"/>
  <c r="F101" i="2"/>
  <c r="G101" i="2"/>
  <c r="F102" i="2"/>
  <c r="G102" i="2"/>
  <c r="F103" i="2"/>
  <c r="G103" i="2"/>
  <c r="F104" i="2"/>
  <c r="G104" i="2"/>
  <c r="F105" i="2"/>
  <c r="G105" i="2"/>
  <c r="F106" i="2"/>
  <c r="G106" i="2"/>
  <c r="F107" i="2"/>
  <c r="G107" i="2"/>
  <c r="F108" i="2"/>
  <c r="G108" i="2"/>
  <c r="F109" i="2"/>
  <c r="G109" i="2"/>
  <c r="F110" i="2"/>
  <c r="G110" i="2"/>
  <c r="F111" i="2"/>
  <c r="G111" i="2"/>
  <c r="F112" i="2"/>
  <c r="G112" i="2"/>
  <c r="F113" i="2"/>
  <c r="G113" i="2"/>
  <c r="F114" i="2"/>
  <c r="G114" i="2"/>
  <c r="F115" i="2"/>
  <c r="G115" i="2"/>
  <c r="F116" i="2"/>
  <c r="G116" i="2"/>
  <c r="F117" i="2"/>
  <c r="G117" i="2"/>
  <c r="F118" i="2"/>
  <c r="G118" i="2"/>
  <c r="F119" i="2"/>
  <c r="G119" i="2"/>
  <c r="F120" i="2"/>
  <c r="G120" i="2"/>
  <c r="F121" i="2"/>
  <c r="G121" i="2"/>
  <c r="F122" i="2"/>
  <c r="G122" i="2"/>
  <c r="F123" i="2"/>
  <c r="G123" i="2"/>
  <c r="F124" i="2"/>
  <c r="G124" i="2"/>
  <c r="F125" i="2"/>
  <c r="G125" i="2"/>
  <c r="F126" i="2"/>
  <c r="G126" i="2"/>
  <c r="F127" i="2"/>
  <c r="G127" i="2"/>
  <c r="F128" i="2"/>
  <c r="G128" i="2"/>
  <c r="F129" i="2"/>
  <c r="G129" i="2"/>
  <c r="F130" i="2"/>
  <c r="G130" i="2"/>
  <c r="F131" i="2"/>
  <c r="G131" i="2"/>
  <c r="F132" i="2"/>
  <c r="G132" i="2"/>
  <c r="F133" i="2"/>
  <c r="G133" i="2"/>
  <c r="F134" i="2"/>
  <c r="G134" i="2"/>
  <c r="F135" i="2"/>
  <c r="G135" i="2"/>
  <c r="F136" i="2"/>
  <c r="G136" i="2"/>
  <c r="F137" i="2"/>
  <c r="G137" i="2"/>
  <c r="F138" i="2"/>
  <c r="G138" i="2"/>
  <c r="F139" i="2"/>
  <c r="G139" i="2"/>
  <c r="F140" i="2"/>
  <c r="G140" i="2"/>
  <c r="F141" i="2"/>
  <c r="G141" i="2"/>
  <c r="F142" i="2"/>
  <c r="G142" i="2"/>
  <c r="F143" i="2"/>
  <c r="G143" i="2"/>
  <c r="F144" i="2"/>
  <c r="G144" i="2"/>
  <c r="F145" i="2"/>
  <c r="G145" i="2"/>
  <c r="G10" i="2"/>
  <c r="F10" i="2"/>
  <c r="F11" i="19"/>
  <c r="G11" i="19" s="1"/>
  <c r="F12" i="19"/>
  <c r="G12" i="19" s="1"/>
  <c r="F13" i="19"/>
  <c r="G13" i="19"/>
  <c r="F14" i="19"/>
  <c r="G14" i="19" s="1"/>
  <c r="F15" i="19"/>
  <c r="G15" i="19"/>
  <c r="F16" i="19"/>
  <c r="G16" i="19" s="1"/>
  <c r="F17" i="19"/>
  <c r="G17" i="19"/>
  <c r="F18" i="19"/>
  <c r="G18" i="19"/>
  <c r="F19" i="19"/>
  <c r="G19" i="19"/>
  <c r="F20" i="19"/>
  <c r="G20" i="19" s="1"/>
  <c r="F21" i="19"/>
  <c r="G21" i="19"/>
  <c r="F22" i="19"/>
  <c r="G22" i="19"/>
  <c r="F23" i="19"/>
  <c r="G23" i="19"/>
  <c r="F24" i="19"/>
  <c r="G24" i="19"/>
  <c r="F25" i="19"/>
  <c r="G25" i="19"/>
  <c r="F26" i="19"/>
  <c r="G26" i="19"/>
  <c r="F27" i="19"/>
  <c r="G27" i="19"/>
  <c r="F28" i="19"/>
  <c r="G28" i="19"/>
  <c r="F29" i="19"/>
  <c r="G29" i="19"/>
  <c r="F30" i="19"/>
  <c r="G30" i="19"/>
  <c r="F31" i="19"/>
  <c r="G31" i="19"/>
  <c r="F32" i="19"/>
  <c r="G32" i="19"/>
  <c r="F33" i="19"/>
  <c r="G33" i="19"/>
  <c r="F34" i="19"/>
  <c r="G34" i="19"/>
  <c r="F35" i="19"/>
  <c r="G35" i="19"/>
  <c r="F36" i="19"/>
  <c r="G36" i="19"/>
  <c r="F37" i="19"/>
  <c r="G37" i="19"/>
  <c r="F38" i="19"/>
  <c r="G38" i="19"/>
  <c r="F39" i="19"/>
  <c r="G39" i="19"/>
  <c r="F40" i="19"/>
  <c r="G40" i="19"/>
  <c r="F41" i="19"/>
  <c r="G41" i="19"/>
  <c r="F42" i="19"/>
  <c r="G42" i="19"/>
  <c r="F43" i="19"/>
  <c r="G43" i="19"/>
  <c r="F44" i="19"/>
  <c r="G44" i="19"/>
  <c r="F45" i="19"/>
  <c r="G45" i="19"/>
  <c r="F46" i="19"/>
  <c r="G46" i="19"/>
  <c r="F47" i="19"/>
  <c r="G47" i="19"/>
  <c r="F48" i="19"/>
  <c r="G48" i="19"/>
  <c r="F49" i="19"/>
  <c r="G49" i="19"/>
  <c r="G10" i="19"/>
  <c r="F10" i="19"/>
  <c r="F6" i="19"/>
  <c r="F11" i="14"/>
  <c r="G11" i="14"/>
  <c r="F12" i="14"/>
  <c r="G12" i="14" s="1"/>
  <c r="F13" i="14"/>
  <c r="G13" i="14"/>
  <c r="F14" i="14"/>
  <c r="G14" i="14"/>
  <c r="F15" i="14"/>
  <c r="G15" i="14"/>
  <c r="F16" i="14"/>
  <c r="G16" i="14"/>
  <c r="F17" i="14"/>
  <c r="G17" i="14"/>
  <c r="F18" i="14"/>
  <c r="G18" i="14"/>
  <c r="F19" i="14"/>
  <c r="G19" i="14"/>
  <c r="F20" i="14"/>
  <c r="G20" i="14"/>
  <c r="F21" i="14"/>
  <c r="G21" i="14"/>
  <c r="F22" i="14"/>
  <c r="G22" i="14"/>
  <c r="F23" i="14"/>
  <c r="G23" i="14"/>
  <c r="F24" i="14"/>
  <c r="G24" i="14"/>
  <c r="F25" i="14"/>
  <c r="G25" i="14"/>
  <c r="F26" i="14"/>
  <c r="G26" i="14"/>
  <c r="F27" i="14"/>
  <c r="G27" i="14"/>
  <c r="F28" i="14"/>
  <c r="G28" i="14"/>
  <c r="F29" i="14"/>
  <c r="G29" i="14"/>
  <c r="F30" i="14"/>
  <c r="G30" i="14"/>
  <c r="F31" i="14"/>
  <c r="G31" i="14"/>
  <c r="F32" i="14"/>
  <c r="G32" i="14"/>
  <c r="F33" i="14"/>
  <c r="G33" i="14"/>
  <c r="F34" i="14"/>
  <c r="G34" i="14"/>
  <c r="F35" i="14"/>
  <c r="G35" i="14"/>
  <c r="F36" i="14"/>
  <c r="G36" i="14"/>
  <c r="F37" i="14"/>
  <c r="G37" i="14"/>
  <c r="F38" i="14"/>
  <c r="G38" i="14"/>
  <c r="F39" i="14"/>
  <c r="G39" i="14"/>
  <c r="F40" i="14"/>
  <c r="G40" i="14"/>
  <c r="F41" i="14"/>
  <c r="G41" i="14"/>
  <c r="F42" i="14"/>
  <c r="G42" i="14"/>
  <c r="F43" i="14"/>
  <c r="G43" i="14"/>
  <c r="F44" i="14"/>
  <c r="G44" i="14"/>
  <c r="F45" i="14"/>
  <c r="G45" i="14"/>
  <c r="F46" i="14"/>
  <c r="G46" i="14"/>
  <c r="F47" i="14"/>
  <c r="G47" i="14"/>
  <c r="F48" i="14"/>
  <c r="G48" i="14"/>
  <c r="F49" i="14"/>
  <c r="G49" i="14"/>
  <c r="F50" i="14"/>
  <c r="G50" i="14"/>
  <c r="F51" i="14"/>
  <c r="G51" i="14"/>
  <c r="F52" i="14"/>
  <c r="G52" i="14"/>
  <c r="F53" i="14"/>
  <c r="G53" i="14"/>
  <c r="F54" i="14"/>
  <c r="G54" i="14"/>
  <c r="F55" i="14"/>
  <c r="G55" i="14"/>
  <c r="F56" i="14"/>
  <c r="G56" i="14"/>
  <c r="F57" i="14"/>
  <c r="G57" i="14"/>
  <c r="F58" i="14"/>
  <c r="G58" i="14"/>
  <c r="F59" i="14"/>
  <c r="G59" i="14"/>
  <c r="F60" i="14"/>
  <c r="G60" i="14"/>
  <c r="F61" i="14"/>
  <c r="G61" i="14"/>
  <c r="F62" i="14"/>
  <c r="G62" i="14"/>
  <c r="F63" i="14"/>
  <c r="G63" i="14"/>
  <c r="F64" i="14"/>
  <c r="G64" i="14"/>
  <c r="F65" i="14"/>
  <c r="G65" i="14"/>
  <c r="F66" i="14"/>
  <c r="G66" i="14"/>
  <c r="F67" i="14"/>
  <c r="G67" i="14"/>
  <c r="F68" i="14"/>
  <c r="G68" i="14"/>
  <c r="F69" i="14"/>
  <c r="G69" i="14"/>
  <c r="F70" i="14"/>
  <c r="G70" i="14"/>
  <c r="F71" i="14"/>
  <c r="G71" i="14"/>
  <c r="F72" i="14"/>
  <c r="G72" i="14"/>
  <c r="F73" i="14"/>
  <c r="G73" i="14"/>
  <c r="F74" i="14"/>
  <c r="G74" i="14"/>
  <c r="F75" i="14"/>
  <c r="G75" i="14"/>
  <c r="F76" i="14"/>
  <c r="G76" i="14"/>
  <c r="F77" i="14"/>
  <c r="G77" i="14"/>
  <c r="F78" i="14"/>
  <c r="G78" i="14"/>
  <c r="F79" i="14"/>
  <c r="G79" i="14"/>
  <c r="F80" i="14"/>
  <c r="G80" i="14"/>
  <c r="F81" i="14"/>
  <c r="G81" i="14"/>
  <c r="F82" i="14"/>
  <c r="G82" i="14"/>
  <c r="F83" i="14"/>
  <c r="G83" i="14"/>
  <c r="F84" i="14"/>
  <c r="G84" i="14"/>
  <c r="F85" i="14"/>
  <c r="G85" i="14"/>
  <c r="F86" i="14"/>
  <c r="G86" i="14"/>
  <c r="F87" i="14"/>
  <c r="G87" i="14"/>
  <c r="F88" i="14"/>
  <c r="G88" i="14"/>
  <c r="F89" i="14"/>
  <c r="G89" i="14"/>
  <c r="F90" i="14"/>
  <c r="G90" i="14"/>
  <c r="F91" i="14"/>
  <c r="G91" i="14"/>
  <c r="F92" i="14"/>
  <c r="G92" i="14"/>
  <c r="F93" i="14"/>
  <c r="G93" i="14"/>
  <c r="F94" i="14"/>
  <c r="G94" i="14"/>
  <c r="F95" i="14"/>
  <c r="G95" i="14"/>
  <c r="F96" i="14"/>
  <c r="G96" i="14"/>
  <c r="F97" i="14"/>
  <c r="G97" i="14"/>
  <c r="F98" i="14"/>
  <c r="G98" i="14"/>
  <c r="F99" i="14"/>
  <c r="G99" i="14"/>
  <c r="F100" i="14"/>
  <c r="G100" i="14"/>
  <c r="F101" i="14"/>
  <c r="G101" i="14"/>
  <c r="F102" i="14"/>
  <c r="G102" i="14"/>
  <c r="F103" i="14"/>
  <c r="G103" i="14"/>
  <c r="F104" i="14"/>
  <c r="G104" i="14"/>
  <c r="F105" i="14"/>
  <c r="G105" i="14"/>
  <c r="F106" i="14"/>
  <c r="G106" i="14"/>
  <c r="G10" i="14"/>
  <c r="F10" i="14"/>
  <c r="F11" i="18"/>
  <c r="G11" i="18" s="1"/>
  <c r="F12" i="18"/>
  <c r="G12" i="18" s="1"/>
  <c r="F13" i="18"/>
  <c r="G13" i="18" s="1"/>
  <c r="F14" i="18"/>
  <c r="G14" i="18"/>
  <c r="F15" i="18"/>
  <c r="G15" i="18" s="1"/>
  <c r="F16" i="18"/>
  <c r="G16" i="18"/>
  <c r="F17" i="18"/>
  <c r="G17" i="18" s="1"/>
  <c r="F18" i="18"/>
  <c r="G18" i="18"/>
  <c r="F19" i="18"/>
  <c r="G19" i="18" s="1"/>
  <c r="F20" i="18"/>
  <c r="G20" i="18"/>
  <c r="F21" i="18"/>
  <c r="G21" i="18" s="1"/>
  <c r="F22" i="18"/>
  <c r="G22" i="18"/>
  <c r="F23" i="18"/>
  <c r="G23" i="18" s="1"/>
  <c r="F24" i="18"/>
  <c r="G24" i="18"/>
  <c r="F25" i="18"/>
  <c r="G25" i="18" s="1"/>
  <c r="F26" i="18"/>
  <c r="G26" i="18"/>
  <c r="F27" i="18"/>
  <c r="G27" i="18" s="1"/>
  <c r="F28" i="18"/>
  <c r="G28" i="18"/>
  <c r="F29" i="18"/>
  <c r="G29" i="18" s="1"/>
  <c r="F30" i="18"/>
  <c r="G30" i="18"/>
  <c r="F31" i="18"/>
  <c r="G31" i="18" s="1"/>
  <c r="F32" i="18"/>
  <c r="G32" i="18"/>
  <c r="F33" i="18"/>
  <c r="G33" i="18" s="1"/>
  <c r="F34" i="18"/>
  <c r="G34" i="18"/>
  <c r="F35" i="18"/>
  <c r="G35" i="18" s="1"/>
  <c r="F36" i="18"/>
  <c r="G36" i="18"/>
  <c r="F37" i="18"/>
  <c r="G37" i="18" s="1"/>
  <c r="F38" i="18"/>
  <c r="G38" i="18"/>
  <c r="F39" i="18"/>
  <c r="G39" i="18" s="1"/>
  <c r="F40" i="18"/>
  <c r="G40" i="18"/>
  <c r="F41" i="18"/>
  <c r="G41" i="18" s="1"/>
  <c r="F42" i="18"/>
  <c r="G42" i="18"/>
  <c r="F43" i="18"/>
  <c r="G43" i="18" s="1"/>
  <c r="F44" i="18"/>
  <c r="G44" i="18"/>
  <c r="F45" i="18"/>
  <c r="G45" i="18" s="1"/>
  <c r="F46" i="18"/>
  <c r="G46" i="18"/>
  <c r="F47" i="18"/>
  <c r="G47" i="18" s="1"/>
  <c r="F48" i="18"/>
  <c r="G48" i="18"/>
  <c r="F49" i="18"/>
  <c r="G49" i="18" s="1"/>
  <c r="F50" i="18"/>
  <c r="G50" i="18"/>
  <c r="F51" i="18"/>
  <c r="G51" i="18" s="1"/>
  <c r="F52" i="18"/>
  <c r="G52" i="18"/>
  <c r="F53" i="18"/>
  <c r="G53" i="18" s="1"/>
  <c r="F54" i="18"/>
  <c r="G54" i="18"/>
  <c r="F55" i="18"/>
  <c r="G55" i="18" s="1"/>
  <c r="F56" i="18"/>
  <c r="G56" i="18"/>
  <c r="F57" i="18"/>
  <c r="G57" i="18" s="1"/>
  <c r="F58" i="18"/>
  <c r="G58" i="18"/>
  <c r="F59" i="18"/>
  <c r="G59" i="18" s="1"/>
  <c r="F60" i="18"/>
  <c r="G60" i="18"/>
  <c r="F61" i="18"/>
  <c r="G61" i="18" s="1"/>
  <c r="F62" i="18"/>
  <c r="G62" i="18"/>
  <c r="F63" i="18"/>
  <c r="G63" i="18" s="1"/>
  <c r="F64" i="18"/>
  <c r="G64" i="18"/>
  <c r="F65" i="18"/>
  <c r="G65" i="18" s="1"/>
  <c r="F66" i="18"/>
  <c r="G66" i="18"/>
  <c r="F67" i="18"/>
  <c r="G67" i="18" s="1"/>
  <c r="F68" i="18"/>
  <c r="G68" i="18"/>
  <c r="F69" i="18"/>
  <c r="G69" i="18" s="1"/>
  <c r="F70" i="18"/>
  <c r="G70" i="18"/>
  <c r="F71" i="18"/>
  <c r="G71" i="18" s="1"/>
  <c r="F72" i="18"/>
  <c r="G72" i="18"/>
  <c r="F73" i="18"/>
  <c r="G73" i="18" s="1"/>
  <c r="F74" i="18"/>
  <c r="G74" i="18"/>
  <c r="F75" i="18"/>
  <c r="G75" i="18" s="1"/>
  <c r="F76" i="18"/>
  <c r="G76" i="18"/>
  <c r="F77" i="18"/>
  <c r="G77" i="18" s="1"/>
  <c r="F78" i="18"/>
  <c r="G78" i="18"/>
  <c r="F79" i="18"/>
  <c r="G79" i="18" s="1"/>
  <c r="F80" i="18"/>
  <c r="G80" i="18"/>
  <c r="F81" i="18"/>
  <c r="G81" i="18" s="1"/>
  <c r="F82" i="18"/>
  <c r="G82" i="18"/>
  <c r="F83" i="18"/>
  <c r="G83" i="18" s="1"/>
  <c r="F84" i="18"/>
  <c r="G84" i="18"/>
  <c r="F85" i="18"/>
  <c r="G85" i="18" s="1"/>
  <c r="F86" i="18"/>
  <c r="G86" i="18"/>
  <c r="F87" i="18"/>
  <c r="G87" i="18" s="1"/>
  <c r="F88" i="18"/>
  <c r="G88" i="18"/>
  <c r="F89" i="18"/>
  <c r="G89" i="18" s="1"/>
  <c r="F90" i="18"/>
  <c r="G90" i="18"/>
  <c r="F91" i="18"/>
  <c r="G91" i="18" s="1"/>
  <c r="F92" i="18"/>
  <c r="G92" i="18"/>
  <c r="F93" i="18"/>
  <c r="G93" i="18" s="1"/>
  <c r="F94" i="18"/>
  <c r="G94" i="18"/>
  <c r="F95" i="18"/>
  <c r="G95" i="18" s="1"/>
  <c r="F96" i="18"/>
  <c r="G96" i="18"/>
  <c r="F97" i="18"/>
  <c r="G97" i="18" s="1"/>
  <c r="F98" i="18"/>
  <c r="G98" i="18"/>
  <c r="F99" i="18"/>
  <c r="G99" i="18" s="1"/>
  <c r="F100" i="18"/>
  <c r="G100" i="18"/>
  <c r="F101" i="18"/>
  <c r="G101" i="18" s="1"/>
  <c r="F102" i="18"/>
  <c r="G102" i="18"/>
  <c r="F103" i="18"/>
  <c r="G103" i="18" s="1"/>
  <c r="F104" i="18"/>
  <c r="G104" i="18"/>
  <c r="F105" i="18"/>
  <c r="G105" i="18" s="1"/>
  <c r="F106" i="18"/>
  <c r="G106" i="18"/>
  <c r="F107" i="18"/>
  <c r="G107" i="18" s="1"/>
  <c r="F108" i="18"/>
  <c r="G108" i="18"/>
  <c r="F109" i="18"/>
  <c r="G109" i="18" s="1"/>
  <c r="F110" i="18"/>
  <c r="G110" i="18"/>
  <c r="F111" i="18"/>
  <c r="G111" i="18" s="1"/>
  <c r="F112" i="18"/>
  <c r="G112" i="18"/>
  <c r="F113" i="18"/>
  <c r="G113" i="18" s="1"/>
  <c r="F114" i="18"/>
  <c r="G114" i="18"/>
  <c r="F115" i="18"/>
  <c r="G115" i="18" s="1"/>
  <c r="G10" i="18"/>
  <c r="F10" i="18"/>
  <c r="F6" i="18"/>
  <c r="F11" i="17"/>
  <c r="G11" i="17" s="1"/>
  <c r="F12" i="17"/>
  <c r="G12" i="17" s="1"/>
  <c r="F13" i="17"/>
  <c r="G13" i="17"/>
  <c r="F14" i="17"/>
  <c r="G14" i="17"/>
  <c r="F15" i="17"/>
  <c r="G15" i="17" s="1"/>
  <c r="F16" i="17"/>
  <c r="G16" i="17" s="1"/>
  <c r="F17" i="17"/>
  <c r="G17" i="17"/>
  <c r="F18" i="17"/>
  <c r="G18" i="17"/>
  <c r="F19" i="17"/>
  <c r="G19" i="17" s="1"/>
  <c r="F20" i="17"/>
  <c r="G20" i="17" s="1"/>
  <c r="F21" i="17"/>
  <c r="G21" i="17"/>
  <c r="F22" i="17"/>
  <c r="G22" i="17"/>
  <c r="F23" i="17"/>
  <c r="G23" i="17" s="1"/>
  <c r="F24" i="17"/>
  <c r="G24" i="17" s="1"/>
  <c r="F25" i="17"/>
  <c r="G25" i="17"/>
  <c r="F26" i="17"/>
  <c r="G26" i="17"/>
  <c r="F27" i="17"/>
  <c r="G27" i="17" s="1"/>
  <c r="F28" i="17"/>
  <c r="G28" i="17" s="1"/>
  <c r="F29" i="17"/>
  <c r="G29" i="17"/>
  <c r="F30" i="17"/>
  <c r="G30" i="17"/>
  <c r="F31" i="17"/>
  <c r="G31" i="17" s="1"/>
  <c r="F32" i="17"/>
  <c r="G32" i="17" s="1"/>
  <c r="F33" i="17"/>
  <c r="G33" i="17"/>
  <c r="F34" i="17"/>
  <c r="G34" i="17"/>
  <c r="F35" i="17"/>
  <c r="G35" i="17" s="1"/>
  <c r="F36" i="17"/>
  <c r="G36" i="17" s="1"/>
  <c r="F37" i="17"/>
  <c r="G37" i="17"/>
  <c r="F38" i="17"/>
  <c r="G38" i="17"/>
  <c r="F39" i="17"/>
  <c r="G39" i="17" s="1"/>
  <c r="F40" i="17"/>
  <c r="G40" i="17" s="1"/>
  <c r="F41" i="17"/>
  <c r="G41" i="17"/>
  <c r="F42" i="17"/>
  <c r="G42" i="17"/>
  <c r="F43" i="17"/>
  <c r="G43" i="17" s="1"/>
  <c r="F44" i="17"/>
  <c r="G44" i="17" s="1"/>
  <c r="F45" i="17"/>
  <c r="G45" i="17"/>
  <c r="F46" i="17"/>
  <c r="G46" i="17"/>
  <c r="F47" i="17"/>
  <c r="G47" i="17" s="1"/>
  <c r="F48" i="17"/>
  <c r="G48" i="17" s="1"/>
  <c r="F49" i="17"/>
  <c r="G49" i="17"/>
  <c r="F50" i="17"/>
  <c r="G50" i="17"/>
  <c r="F51" i="17"/>
  <c r="G51" i="17" s="1"/>
  <c r="F52" i="17"/>
  <c r="G52" i="17" s="1"/>
  <c r="F53" i="17"/>
  <c r="G53" i="17"/>
  <c r="F54" i="17"/>
  <c r="G54" i="17"/>
  <c r="F55" i="17"/>
  <c r="G55" i="17" s="1"/>
  <c r="F56" i="17"/>
  <c r="G56" i="17" s="1"/>
  <c r="F57" i="17"/>
  <c r="G57" i="17"/>
  <c r="F58" i="17"/>
  <c r="G58" i="17"/>
  <c r="F59" i="17"/>
  <c r="G59" i="17" s="1"/>
  <c r="F60" i="17"/>
  <c r="G60" i="17" s="1"/>
  <c r="F61" i="17"/>
  <c r="G61" i="17"/>
  <c r="F62" i="17"/>
  <c r="G62" i="17"/>
  <c r="F63" i="17"/>
  <c r="G63" i="17" s="1"/>
  <c r="F64" i="17"/>
  <c r="G64" i="17" s="1"/>
  <c r="F65" i="17"/>
  <c r="G65" i="17"/>
  <c r="F66" i="17"/>
  <c r="G66" i="17"/>
  <c r="F67" i="17"/>
  <c r="G67" i="17" s="1"/>
  <c r="F68" i="17"/>
  <c r="G68" i="17" s="1"/>
  <c r="F69" i="17"/>
  <c r="G69" i="17"/>
  <c r="F70" i="17"/>
  <c r="G70" i="17"/>
  <c r="F71" i="17"/>
  <c r="G71" i="17" s="1"/>
  <c r="F72" i="17"/>
  <c r="G72" i="17" s="1"/>
  <c r="F73" i="17"/>
  <c r="G73" i="17"/>
  <c r="F74" i="17"/>
  <c r="G74" i="17"/>
  <c r="F75" i="17"/>
  <c r="G75" i="17"/>
  <c r="F76" i="17"/>
  <c r="G76" i="17" s="1"/>
  <c r="F77" i="17"/>
  <c r="G77" i="17"/>
  <c r="F78" i="17"/>
  <c r="G78" i="17"/>
  <c r="F79" i="17"/>
  <c r="G79" i="17"/>
  <c r="F80" i="17"/>
  <c r="G80" i="17" s="1"/>
  <c r="F81" i="17"/>
  <c r="G81" i="17"/>
  <c r="F82" i="17"/>
  <c r="G82" i="17"/>
  <c r="F83" i="17"/>
  <c r="G83" i="17"/>
  <c r="G10" i="17"/>
  <c r="F10" i="17"/>
  <c r="F6" i="17"/>
  <c r="F11" i="7"/>
  <c r="G11" i="7" s="1"/>
  <c r="F12" i="7"/>
  <c r="G12" i="7" s="1"/>
  <c r="F13" i="7"/>
  <c r="G13" i="7"/>
  <c r="F14" i="7"/>
  <c r="G14" i="7"/>
  <c r="F15" i="7"/>
  <c r="G15" i="7" s="1"/>
  <c r="F16" i="7"/>
  <c r="G16" i="7" s="1"/>
  <c r="F17" i="7"/>
  <c r="G17" i="7"/>
  <c r="F18" i="7"/>
  <c r="G18" i="7"/>
  <c r="F19" i="7"/>
  <c r="G19" i="7" s="1"/>
  <c r="F20" i="7"/>
  <c r="G20" i="7" s="1"/>
  <c r="F21" i="7"/>
  <c r="G21" i="7"/>
  <c r="F22" i="7"/>
  <c r="G22" i="7"/>
  <c r="F23" i="7"/>
  <c r="G23" i="7"/>
  <c r="F24" i="7"/>
  <c r="G24" i="7" s="1"/>
  <c r="F25" i="7"/>
  <c r="G25" i="7"/>
  <c r="F26" i="7"/>
  <c r="G26" i="7"/>
  <c r="F27" i="7"/>
  <c r="G27" i="7"/>
  <c r="F28" i="7"/>
  <c r="G28" i="7" s="1"/>
  <c r="F29" i="7"/>
  <c r="G29" i="7"/>
  <c r="F30" i="7"/>
  <c r="G30" i="7"/>
  <c r="F31" i="7"/>
  <c r="G31" i="7"/>
  <c r="F32" i="7"/>
  <c r="G32" i="7" s="1"/>
  <c r="F33" i="7"/>
  <c r="G33" i="7"/>
  <c r="F34" i="7"/>
  <c r="G34" i="7"/>
  <c r="F35" i="7"/>
  <c r="G35" i="7"/>
  <c r="F36" i="7"/>
  <c r="G36" i="7"/>
  <c r="F37" i="7"/>
  <c r="G37" i="7"/>
  <c r="F38" i="7"/>
  <c r="G38" i="7"/>
  <c r="F39" i="7"/>
  <c r="G39" i="7"/>
  <c r="F40" i="7"/>
  <c r="G40" i="7"/>
  <c r="F41" i="7"/>
  <c r="G41" i="7"/>
  <c r="F42" i="7"/>
  <c r="G42" i="7"/>
  <c r="F43" i="7"/>
  <c r="G43" i="7"/>
  <c r="F44" i="7"/>
  <c r="G44" i="7"/>
  <c r="F45" i="7"/>
  <c r="G45" i="7"/>
  <c r="F46" i="7"/>
  <c r="G46" i="7"/>
  <c r="F47" i="7"/>
  <c r="G47" i="7"/>
  <c r="F48" i="7"/>
  <c r="G48" i="7"/>
  <c r="F49" i="7"/>
  <c r="G49" i="7"/>
  <c r="F50" i="7"/>
  <c r="G50" i="7"/>
  <c r="F51" i="7"/>
  <c r="G51" i="7"/>
  <c r="F52" i="7"/>
  <c r="G52" i="7"/>
  <c r="F53" i="7"/>
  <c r="G53" i="7"/>
  <c r="F54" i="7"/>
  <c r="G54" i="7"/>
  <c r="F55" i="7"/>
  <c r="G55" i="7"/>
  <c r="F56" i="7"/>
  <c r="G56" i="7"/>
  <c r="F57" i="7"/>
  <c r="G57" i="7"/>
  <c r="F58" i="7"/>
  <c r="G58" i="7"/>
  <c r="F59" i="7"/>
  <c r="G59" i="7"/>
  <c r="F60" i="7"/>
  <c r="G60" i="7"/>
  <c r="F61" i="7"/>
  <c r="G61" i="7"/>
  <c r="F62" i="7"/>
  <c r="G62" i="7"/>
  <c r="F63" i="7"/>
  <c r="G63" i="7"/>
  <c r="F64" i="7"/>
  <c r="G64" i="7"/>
  <c r="F65" i="7"/>
  <c r="G65" i="7"/>
  <c r="F66" i="7"/>
  <c r="G66" i="7"/>
  <c r="F67" i="7"/>
  <c r="G67" i="7"/>
  <c r="F68" i="7"/>
  <c r="G68" i="7"/>
  <c r="F69" i="7"/>
  <c r="G69" i="7"/>
  <c r="F70" i="7"/>
  <c r="G70" i="7"/>
  <c r="F71" i="7"/>
  <c r="G71" i="7"/>
  <c r="F72" i="7"/>
  <c r="G72" i="7"/>
  <c r="F73" i="7"/>
  <c r="G73" i="7"/>
  <c r="F74" i="7"/>
  <c r="G74" i="7"/>
  <c r="F75" i="7"/>
  <c r="G75" i="7"/>
  <c r="F76" i="7"/>
  <c r="G76" i="7"/>
  <c r="F77" i="7"/>
  <c r="G77" i="7"/>
  <c r="F78" i="7"/>
  <c r="G78" i="7"/>
  <c r="F79" i="7"/>
  <c r="G79" i="7"/>
  <c r="F80" i="7"/>
  <c r="G80" i="7"/>
  <c r="F81" i="7"/>
  <c r="G81" i="7"/>
  <c r="F82" i="7"/>
  <c r="G82" i="7"/>
  <c r="F83" i="7"/>
  <c r="G83" i="7"/>
  <c r="F84" i="7"/>
  <c r="G84" i="7"/>
  <c r="F85" i="7"/>
  <c r="G85" i="7"/>
  <c r="F86" i="7"/>
  <c r="G86" i="7"/>
  <c r="F87" i="7"/>
  <c r="G87" i="7"/>
  <c r="F88" i="7"/>
  <c r="G88" i="7"/>
  <c r="F89" i="7"/>
  <c r="G89" i="7"/>
  <c r="F90" i="7"/>
  <c r="G90" i="7"/>
  <c r="F91" i="7"/>
  <c r="G91" i="7"/>
  <c r="F92" i="7"/>
  <c r="G92" i="7"/>
  <c r="F93" i="7"/>
  <c r="G93" i="7"/>
  <c r="F94" i="7"/>
  <c r="G94" i="7"/>
  <c r="F95" i="7"/>
  <c r="G95" i="7"/>
  <c r="F96" i="7"/>
  <c r="G96" i="7"/>
  <c r="F97" i="7"/>
  <c r="G97" i="7"/>
  <c r="F98" i="7"/>
  <c r="G98" i="7"/>
  <c r="F99" i="7"/>
  <c r="G99" i="7"/>
  <c r="F100" i="7"/>
  <c r="G100" i="7"/>
  <c r="F101" i="7"/>
  <c r="G101" i="7"/>
  <c r="F102" i="7"/>
  <c r="G102" i="7"/>
  <c r="F103" i="7"/>
  <c r="G103" i="7"/>
  <c r="F104" i="7"/>
  <c r="G104" i="7"/>
  <c r="F105" i="7"/>
  <c r="G105" i="7"/>
  <c r="F106" i="7"/>
  <c r="G106" i="7"/>
  <c r="F107" i="7"/>
  <c r="G107" i="7"/>
  <c r="F108" i="7"/>
  <c r="G108" i="7"/>
  <c r="F109" i="7"/>
  <c r="G109" i="7"/>
  <c r="F110" i="7"/>
  <c r="G110" i="7"/>
  <c r="F111" i="7"/>
  <c r="G111" i="7"/>
  <c r="F112" i="7"/>
  <c r="G112" i="7"/>
  <c r="F113" i="7"/>
  <c r="G113" i="7"/>
  <c r="F114" i="7"/>
  <c r="G114" i="7"/>
  <c r="F115" i="7"/>
  <c r="G115" i="7"/>
  <c r="F116" i="7"/>
  <c r="G116" i="7"/>
  <c r="F117" i="7"/>
  <c r="G117" i="7"/>
  <c r="F118" i="7"/>
  <c r="G118" i="7"/>
  <c r="F119" i="7"/>
  <c r="G119" i="7"/>
  <c r="F120" i="7"/>
  <c r="G120" i="7"/>
  <c r="F121" i="7"/>
  <c r="G121" i="7"/>
  <c r="F122" i="7"/>
  <c r="G122" i="7"/>
  <c r="F123" i="7"/>
  <c r="G123" i="7"/>
  <c r="F124" i="7"/>
  <c r="G124" i="7"/>
  <c r="F125" i="7"/>
  <c r="G125" i="7"/>
  <c r="F126" i="7"/>
  <c r="G126" i="7"/>
  <c r="F127" i="7"/>
  <c r="G127" i="7"/>
  <c r="F128" i="7"/>
  <c r="G128" i="7"/>
  <c r="F129" i="7"/>
  <c r="G129" i="7"/>
  <c r="F130" i="7"/>
  <c r="G130" i="7"/>
  <c r="F131" i="7"/>
  <c r="G131" i="7"/>
  <c r="G10" i="7"/>
  <c r="F10" i="7"/>
  <c r="F6" i="7"/>
  <c r="F11" i="13"/>
  <c r="G11" i="13" s="1"/>
  <c r="F12" i="13"/>
  <c r="G12" i="13" s="1"/>
  <c r="F13" i="13"/>
  <c r="G13" i="13" s="1"/>
  <c r="F14" i="13"/>
  <c r="G14" i="13"/>
  <c r="F15" i="13"/>
  <c r="G15" i="13" s="1"/>
  <c r="F16" i="13"/>
  <c r="G16" i="13" s="1"/>
  <c r="F17" i="13"/>
  <c r="G17" i="13" s="1"/>
  <c r="F18" i="13"/>
  <c r="G18" i="13"/>
  <c r="F19" i="13"/>
  <c r="G19" i="13" s="1"/>
  <c r="F20" i="13"/>
  <c r="G20" i="13" s="1"/>
  <c r="F21" i="13"/>
  <c r="G21" i="13" s="1"/>
  <c r="F22" i="13"/>
  <c r="G22" i="13"/>
  <c r="F23" i="13"/>
  <c r="G23" i="13" s="1"/>
  <c r="F24" i="13"/>
  <c r="G24" i="13" s="1"/>
  <c r="F25" i="13"/>
  <c r="G25" i="13" s="1"/>
  <c r="F26" i="13"/>
  <c r="G26" i="13"/>
  <c r="F27" i="13"/>
  <c r="G27" i="13" s="1"/>
  <c r="F28" i="13"/>
  <c r="G28" i="13" s="1"/>
  <c r="F29" i="13"/>
  <c r="G29" i="13" s="1"/>
  <c r="F30" i="13"/>
  <c r="G30" i="13"/>
  <c r="F31" i="13"/>
  <c r="G31" i="13" s="1"/>
  <c r="F32" i="13"/>
  <c r="G32" i="13" s="1"/>
  <c r="F33" i="13"/>
  <c r="G33" i="13" s="1"/>
  <c r="F34" i="13"/>
  <c r="G34" i="13"/>
  <c r="F35" i="13"/>
  <c r="G35" i="13" s="1"/>
  <c r="F36" i="13"/>
  <c r="G36" i="13" s="1"/>
  <c r="F37" i="13"/>
  <c r="G37" i="13" s="1"/>
  <c r="F38" i="13"/>
  <c r="G38" i="13"/>
  <c r="F39" i="13"/>
  <c r="G39" i="13" s="1"/>
  <c r="F40" i="13"/>
  <c r="G40" i="13" s="1"/>
  <c r="F41" i="13"/>
  <c r="G41" i="13" s="1"/>
  <c r="F42" i="13"/>
  <c r="G42" i="13"/>
  <c r="F43" i="13"/>
  <c r="G43" i="13" s="1"/>
  <c r="F44" i="13"/>
  <c r="G44" i="13" s="1"/>
  <c r="F45" i="13"/>
  <c r="G45" i="13" s="1"/>
  <c r="F46" i="13"/>
  <c r="G46" i="13"/>
  <c r="F47" i="13"/>
  <c r="G47" i="13" s="1"/>
  <c r="F48" i="13"/>
  <c r="G48" i="13" s="1"/>
  <c r="F49" i="13"/>
  <c r="G49" i="13" s="1"/>
  <c r="F50" i="13"/>
  <c r="G50" i="13"/>
  <c r="F51" i="13"/>
  <c r="G51" i="13" s="1"/>
  <c r="F52" i="13"/>
  <c r="G52" i="13" s="1"/>
  <c r="F53" i="13"/>
  <c r="G53" i="13" s="1"/>
  <c r="F54" i="13"/>
  <c r="G54" i="13"/>
  <c r="F55" i="13"/>
  <c r="G55" i="13" s="1"/>
  <c r="F56" i="13"/>
  <c r="G56" i="13" s="1"/>
  <c r="F57" i="13"/>
  <c r="G57" i="13" s="1"/>
  <c r="F58" i="13"/>
  <c r="G58" i="13"/>
  <c r="F59" i="13"/>
  <c r="G59" i="13" s="1"/>
  <c r="F60" i="13"/>
  <c r="G60" i="13" s="1"/>
  <c r="F61" i="13"/>
  <c r="G61" i="13" s="1"/>
  <c r="F62" i="13"/>
  <c r="G62" i="13"/>
  <c r="F63" i="13"/>
  <c r="G63" i="13" s="1"/>
  <c r="F64" i="13"/>
  <c r="G64" i="13" s="1"/>
  <c r="F65" i="13"/>
  <c r="G65" i="13"/>
  <c r="F66" i="13"/>
  <c r="G66" i="13"/>
  <c r="F67" i="13"/>
  <c r="G67" i="13" s="1"/>
  <c r="F68" i="13"/>
  <c r="G68" i="13" s="1"/>
  <c r="F69" i="13"/>
  <c r="G69" i="13"/>
  <c r="F70" i="13"/>
  <c r="G70" i="13"/>
  <c r="F71" i="13"/>
  <c r="G71" i="13" s="1"/>
  <c r="F72" i="13"/>
  <c r="G72" i="13" s="1"/>
  <c r="F73" i="13"/>
  <c r="G73" i="13"/>
  <c r="F74" i="13"/>
  <c r="G74" i="13"/>
  <c r="F75" i="13"/>
  <c r="G75" i="13"/>
  <c r="F76" i="13"/>
  <c r="G76" i="13" s="1"/>
  <c r="F77" i="13"/>
  <c r="G77" i="13"/>
  <c r="F78" i="13"/>
  <c r="G78" i="13"/>
  <c r="F79" i="13"/>
  <c r="G79" i="13"/>
  <c r="F80" i="13"/>
  <c r="G80" i="13" s="1"/>
  <c r="F81" i="13"/>
  <c r="G81" i="13"/>
  <c r="F82" i="13"/>
  <c r="G82" i="13"/>
  <c r="F83" i="13"/>
  <c r="G83" i="13"/>
  <c r="F84" i="13"/>
  <c r="G84" i="13" s="1"/>
  <c r="F85" i="13"/>
  <c r="G85" i="13"/>
  <c r="F86" i="13"/>
  <c r="G86" i="13"/>
  <c r="F87" i="13"/>
  <c r="G87" i="13"/>
  <c r="F88" i="13"/>
  <c r="G88" i="13"/>
  <c r="F89" i="13"/>
  <c r="G89" i="13"/>
  <c r="F90" i="13"/>
  <c r="G90" i="13"/>
  <c r="F91" i="13"/>
  <c r="G91" i="13"/>
  <c r="F92" i="13"/>
  <c r="G92" i="13"/>
  <c r="F93" i="13"/>
  <c r="G93" i="13"/>
  <c r="F94" i="13"/>
  <c r="G94" i="13"/>
  <c r="F95" i="13"/>
  <c r="G95" i="13"/>
  <c r="F96" i="13"/>
  <c r="G96" i="13"/>
  <c r="F97" i="13"/>
  <c r="G97" i="13"/>
  <c r="F98" i="13"/>
  <c r="G98" i="13"/>
  <c r="F99" i="13"/>
  <c r="G99" i="13"/>
  <c r="F100" i="13"/>
  <c r="G100" i="13"/>
  <c r="F101" i="13"/>
  <c r="G101" i="13"/>
  <c r="F102" i="13"/>
  <c r="G102" i="13"/>
  <c r="F103" i="13"/>
  <c r="G103" i="13"/>
  <c r="F104" i="13"/>
  <c r="G104" i="13"/>
  <c r="F105" i="13"/>
  <c r="G105" i="13"/>
  <c r="F106" i="13"/>
  <c r="G106" i="13"/>
  <c r="F107" i="13"/>
  <c r="G107" i="13"/>
  <c r="F108" i="13"/>
  <c r="G108" i="13"/>
  <c r="F109" i="13"/>
  <c r="G109" i="13"/>
  <c r="F110" i="13"/>
  <c r="G110" i="13"/>
  <c r="F111" i="13"/>
  <c r="G111" i="13"/>
  <c r="F112" i="13"/>
  <c r="G112" i="13"/>
  <c r="F113" i="13"/>
  <c r="G113" i="13"/>
  <c r="F114" i="13"/>
  <c r="G114" i="13"/>
  <c r="F115" i="13"/>
  <c r="G115" i="13"/>
  <c r="F116" i="13"/>
  <c r="G116" i="13"/>
  <c r="G10" i="13"/>
  <c r="F10" i="13"/>
  <c r="F6" i="13"/>
  <c r="F11" i="20"/>
  <c r="G11" i="20" s="1"/>
  <c r="F12" i="20"/>
  <c r="G12" i="20" s="1"/>
  <c r="F13" i="20"/>
  <c r="G13" i="20" s="1"/>
  <c r="F14" i="20"/>
  <c r="G14" i="20"/>
  <c r="F15" i="20"/>
  <c r="G15" i="20"/>
  <c r="F16" i="20"/>
  <c r="G16" i="20"/>
  <c r="F17" i="20"/>
  <c r="G17" i="20"/>
  <c r="F18" i="20"/>
  <c r="G18" i="20"/>
  <c r="F19" i="20"/>
  <c r="G19" i="20"/>
  <c r="F20" i="20"/>
  <c r="G20" i="20"/>
  <c r="F21" i="20"/>
  <c r="G21" i="20"/>
  <c r="F22" i="20"/>
  <c r="G22" i="20"/>
  <c r="F23" i="20"/>
  <c r="G23" i="20"/>
  <c r="F24" i="20"/>
  <c r="G24" i="20"/>
  <c r="F25" i="20"/>
  <c r="G25" i="20"/>
  <c r="F26" i="20"/>
  <c r="G26" i="20"/>
  <c r="F27" i="20"/>
  <c r="G27" i="20"/>
  <c r="F28" i="20"/>
  <c r="G28" i="20"/>
  <c r="F29" i="20"/>
  <c r="G29" i="20"/>
  <c r="F30" i="20"/>
  <c r="G30" i="20"/>
  <c r="F31" i="20"/>
  <c r="G31" i="20"/>
  <c r="F32" i="20"/>
  <c r="G32" i="20"/>
  <c r="F33" i="20"/>
  <c r="G33" i="20"/>
  <c r="F34" i="20"/>
  <c r="G34" i="20"/>
  <c r="F35" i="20"/>
  <c r="G35" i="20"/>
  <c r="F36" i="20"/>
  <c r="G36" i="20"/>
  <c r="F37" i="20"/>
  <c r="G37" i="20"/>
  <c r="F38" i="20"/>
  <c r="G38" i="20"/>
  <c r="F39" i="20"/>
  <c r="G39" i="20"/>
  <c r="F40" i="20"/>
  <c r="G40" i="20"/>
  <c r="F41" i="20"/>
  <c r="G41" i="20"/>
  <c r="F42" i="20"/>
  <c r="G42" i="20"/>
  <c r="F43" i="20"/>
  <c r="G43" i="20"/>
  <c r="F44" i="20"/>
  <c r="G44" i="20"/>
  <c r="F45" i="20"/>
  <c r="G45" i="20"/>
  <c r="F46" i="20"/>
  <c r="G46" i="20"/>
  <c r="F47" i="20"/>
  <c r="G47" i="20"/>
  <c r="F48" i="20"/>
  <c r="G48" i="20"/>
  <c r="F49" i="20"/>
  <c r="G49" i="20"/>
  <c r="F50" i="20"/>
  <c r="G50" i="20"/>
  <c r="F51" i="20"/>
  <c r="G51" i="20"/>
  <c r="F52" i="20"/>
  <c r="G52" i="20"/>
  <c r="F53" i="20"/>
  <c r="G53" i="20"/>
  <c r="F54" i="20"/>
  <c r="G54" i="20"/>
  <c r="F55" i="20"/>
  <c r="G55" i="20"/>
  <c r="F56" i="20"/>
  <c r="G56" i="20"/>
  <c r="F57" i="20"/>
  <c r="G57" i="20"/>
  <c r="F58" i="20"/>
  <c r="G58" i="20"/>
  <c r="F59" i="20"/>
  <c r="G59" i="20"/>
  <c r="F60" i="20"/>
  <c r="G60" i="20"/>
  <c r="F61" i="20"/>
  <c r="G61" i="20"/>
  <c r="F62" i="20"/>
  <c r="G62" i="20"/>
  <c r="F63" i="20"/>
  <c r="G63" i="20"/>
  <c r="F64" i="20"/>
  <c r="G64" i="20"/>
  <c r="F65" i="20"/>
  <c r="G65" i="20"/>
  <c r="F66" i="20"/>
  <c r="G66" i="20"/>
  <c r="F67" i="20"/>
  <c r="G67" i="20"/>
  <c r="F68" i="20"/>
  <c r="G68" i="20"/>
  <c r="F69" i="20"/>
  <c r="G69" i="20"/>
  <c r="F70" i="20"/>
  <c r="G70" i="20"/>
  <c r="F71" i="20"/>
  <c r="G71" i="20"/>
  <c r="F72" i="20"/>
  <c r="G72" i="20"/>
  <c r="F73" i="20"/>
  <c r="G73" i="20"/>
  <c r="F74" i="20"/>
  <c r="G74" i="20"/>
  <c r="F75" i="20"/>
  <c r="G75" i="20"/>
  <c r="F76" i="20"/>
  <c r="G76" i="20"/>
  <c r="F77" i="20"/>
  <c r="G77" i="20"/>
  <c r="F78" i="20"/>
  <c r="G78" i="20"/>
  <c r="F79" i="20"/>
  <c r="G79" i="20"/>
  <c r="F80" i="20"/>
  <c r="G80" i="20"/>
  <c r="F81" i="20"/>
  <c r="G81" i="20"/>
  <c r="F82" i="20"/>
  <c r="G82" i="20"/>
  <c r="F83" i="20"/>
  <c r="G83" i="20"/>
  <c r="F84" i="20"/>
  <c r="G84" i="20"/>
  <c r="F85" i="20"/>
  <c r="G85" i="20"/>
  <c r="F86" i="20"/>
  <c r="G86" i="20"/>
  <c r="F87" i="20"/>
  <c r="G87" i="20"/>
  <c r="F88" i="20"/>
  <c r="G88" i="20"/>
  <c r="F89" i="20"/>
  <c r="G89" i="20"/>
  <c r="F90" i="20"/>
  <c r="G90" i="20"/>
  <c r="F91" i="20"/>
  <c r="G91" i="20"/>
  <c r="F92" i="20"/>
  <c r="G92" i="20"/>
  <c r="F93" i="20"/>
  <c r="G93" i="20"/>
  <c r="F94" i="20"/>
  <c r="G94" i="20"/>
  <c r="F95" i="20"/>
  <c r="G95" i="20"/>
  <c r="F96" i="20"/>
  <c r="G96" i="20"/>
  <c r="F97" i="20"/>
  <c r="G97" i="20"/>
  <c r="F98" i="20"/>
  <c r="G98" i="20"/>
  <c r="F99" i="20"/>
  <c r="G99" i="20"/>
  <c r="F100" i="20"/>
  <c r="G100" i="20"/>
  <c r="F101" i="20"/>
  <c r="G101" i="20"/>
  <c r="F102" i="20"/>
  <c r="G102" i="20"/>
  <c r="F103" i="20"/>
  <c r="G103" i="20"/>
  <c r="F104" i="20"/>
  <c r="G104" i="20"/>
  <c r="F105" i="20"/>
  <c r="G105" i="20"/>
  <c r="F106" i="20"/>
  <c r="G106" i="20"/>
  <c r="F107" i="20"/>
  <c r="G107" i="20"/>
  <c r="F108" i="20"/>
  <c r="G108" i="20"/>
  <c r="F109" i="20"/>
  <c r="G109" i="20"/>
  <c r="F110" i="20"/>
  <c r="G110" i="20"/>
  <c r="F111" i="20"/>
  <c r="G111" i="20"/>
  <c r="F112" i="20"/>
  <c r="G112" i="20"/>
  <c r="F113" i="20"/>
  <c r="G113" i="20"/>
  <c r="F114" i="20"/>
  <c r="G114" i="20"/>
  <c r="F115" i="20"/>
  <c r="G115" i="20"/>
  <c r="F116" i="20"/>
  <c r="G116" i="20"/>
  <c r="F117" i="20"/>
  <c r="G117" i="20"/>
  <c r="F118" i="20"/>
  <c r="G118" i="20"/>
  <c r="F119" i="20"/>
  <c r="G119" i="20"/>
  <c r="F120" i="20"/>
  <c r="G120" i="20"/>
  <c r="F121" i="20"/>
  <c r="G121" i="20"/>
  <c r="F122" i="20"/>
  <c r="G122" i="20"/>
  <c r="F123" i="20"/>
  <c r="G123" i="20"/>
  <c r="F124" i="20"/>
  <c r="G124" i="20"/>
  <c r="F125" i="20"/>
  <c r="G125" i="20"/>
  <c r="F126" i="20"/>
  <c r="G126" i="20"/>
  <c r="F127" i="20"/>
  <c r="G127" i="20"/>
  <c r="F128" i="20"/>
  <c r="G128" i="20"/>
  <c r="F129" i="20"/>
  <c r="G129" i="20"/>
  <c r="F130" i="20"/>
  <c r="G130" i="20"/>
  <c r="F131" i="20"/>
  <c r="G131" i="20"/>
  <c r="F132" i="20"/>
  <c r="G132" i="20"/>
  <c r="F133" i="20"/>
  <c r="G133" i="20"/>
  <c r="F134" i="20"/>
  <c r="G134" i="20"/>
  <c r="F135" i="20"/>
  <c r="G135" i="20"/>
  <c r="F136" i="20"/>
  <c r="G136" i="20"/>
  <c r="F137" i="20"/>
  <c r="G137" i="20"/>
  <c r="F138" i="20"/>
  <c r="G138" i="20"/>
  <c r="F139" i="20"/>
  <c r="G139" i="20"/>
  <c r="F140" i="20"/>
  <c r="G140" i="20"/>
  <c r="F141" i="20"/>
  <c r="G141" i="20"/>
  <c r="F142" i="20"/>
  <c r="G142" i="20"/>
  <c r="F143" i="20"/>
  <c r="G143" i="20"/>
  <c r="F144" i="20"/>
  <c r="G144" i="20"/>
  <c r="F145" i="20"/>
  <c r="G145" i="20"/>
  <c r="F146" i="20"/>
  <c r="G146" i="20"/>
  <c r="F147" i="20"/>
  <c r="G147" i="20"/>
  <c r="F148" i="20"/>
  <c r="G148" i="20"/>
  <c r="F149" i="20"/>
  <c r="G149" i="20"/>
  <c r="F150" i="20"/>
  <c r="G150" i="20"/>
  <c r="F151" i="20"/>
  <c r="G151" i="20"/>
  <c r="F152" i="20"/>
  <c r="G152" i="20"/>
  <c r="F153" i="20"/>
  <c r="G153" i="20"/>
  <c r="F154" i="20"/>
  <c r="G154" i="20"/>
  <c r="F155" i="20"/>
  <c r="G155" i="20"/>
  <c r="F156" i="20"/>
  <c r="G156" i="20"/>
  <c r="F157" i="20"/>
  <c r="G157" i="20"/>
  <c r="F158" i="20"/>
  <c r="G158" i="20"/>
  <c r="F159" i="20"/>
  <c r="G159" i="20"/>
  <c r="F160" i="20"/>
  <c r="G160" i="20"/>
  <c r="F161" i="20"/>
  <c r="G161" i="20"/>
  <c r="F162" i="20"/>
  <c r="G162" i="20"/>
  <c r="F163" i="20"/>
  <c r="G163" i="20"/>
  <c r="F164" i="20"/>
  <c r="G164" i="20"/>
  <c r="F165" i="20"/>
  <c r="G165" i="20"/>
  <c r="F166" i="20"/>
  <c r="G166" i="20"/>
  <c r="F167" i="20"/>
  <c r="G167" i="20"/>
  <c r="F168" i="20"/>
  <c r="G168" i="20"/>
  <c r="F169" i="20"/>
  <c r="G169" i="20"/>
  <c r="F170" i="20"/>
  <c r="G170" i="20"/>
  <c r="F171" i="20"/>
  <c r="G171" i="20"/>
  <c r="F172" i="20"/>
  <c r="G172" i="20"/>
  <c r="F173" i="20"/>
  <c r="G173" i="20"/>
  <c r="F174" i="20"/>
  <c r="G174" i="20"/>
  <c r="F175" i="20"/>
  <c r="G175" i="20"/>
  <c r="F176" i="20"/>
  <c r="G176" i="20"/>
  <c r="F177" i="20"/>
  <c r="G177" i="20"/>
  <c r="F178" i="20"/>
  <c r="G178" i="20"/>
  <c r="F179" i="20"/>
  <c r="G179" i="20"/>
  <c r="F180" i="20"/>
  <c r="G180" i="20"/>
  <c r="F181" i="20"/>
  <c r="G181" i="20"/>
  <c r="F182" i="20"/>
  <c r="G182" i="20"/>
  <c r="F183" i="20"/>
  <c r="G183" i="20"/>
  <c r="F184" i="20"/>
  <c r="G184" i="20"/>
  <c r="F185" i="20"/>
  <c r="G185" i="20"/>
  <c r="F186" i="20"/>
  <c r="G186" i="20"/>
  <c r="F187" i="20"/>
  <c r="G187" i="20"/>
  <c r="F188" i="20"/>
  <c r="G188" i="20"/>
  <c r="F189" i="20"/>
  <c r="G189" i="20"/>
  <c r="F190" i="20"/>
  <c r="G190" i="20"/>
  <c r="F191" i="20"/>
  <c r="G191" i="20"/>
  <c r="F192" i="20"/>
  <c r="G192" i="20"/>
  <c r="F193" i="20"/>
  <c r="G193" i="20"/>
  <c r="F194" i="20"/>
  <c r="G194" i="20"/>
  <c r="F195" i="20"/>
  <c r="G195" i="20"/>
  <c r="F196" i="20"/>
  <c r="G196" i="20"/>
  <c r="F197" i="20"/>
  <c r="G197" i="20"/>
  <c r="G10" i="20"/>
  <c r="F10" i="20"/>
  <c r="F11" i="6" l="1"/>
  <c r="G11" i="6" s="1"/>
  <c r="F12" i="6"/>
  <c r="G12" i="6" s="1"/>
  <c r="F13" i="6"/>
  <c r="G13" i="6" s="1"/>
  <c r="F14" i="6"/>
  <c r="G14" i="6"/>
  <c r="F15" i="6"/>
  <c r="G15" i="6"/>
  <c r="F16" i="6"/>
  <c r="G16" i="6"/>
  <c r="F17" i="6"/>
  <c r="G17" i="6"/>
  <c r="F18" i="6"/>
  <c r="G18" i="6"/>
  <c r="F19" i="6"/>
  <c r="G19" i="6"/>
  <c r="F20" i="6"/>
  <c r="G20" i="6"/>
  <c r="F21" i="6"/>
  <c r="G21" i="6"/>
  <c r="F22" i="6"/>
  <c r="G22" i="6"/>
  <c r="F23" i="6"/>
  <c r="G23" i="6"/>
  <c r="F24" i="6"/>
  <c r="G24" i="6"/>
  <c r="F25" i="6"/>
  <c r="G25" i="6"/>
  <c r="F26" i="6"/>
  <c r="G26" i="6"/>
  <c r="F27" i="6"/>
  <c r="G27" i="6"/>
  <c r="F28" i="6"/>
  <c r="G28" i="6"/>
  <c r="F29" i="6"/>
  <c r="G29" i="6"/>
  <c r="F30" i="6"/>
  <c r="G30" i="6"/>
  <c r="F31" i="6"/>
  <c r="G31" i="6"/>
  <c r="F32" i="6"/>
  <c r="G32" i="6"/>
  <c r="F33" i="6"/>
  <c r="G33" i="6"/>
  <c r="F34" i="6"/>
  <c r="G34" i="6"/>
  <c r="F35" i="6"/>
  <c r="G35" i="6"/>
  <c r="F36" i="6"/>
  <c r="G36" i="6"/>
  <c r="F37" i="6"/>
  <c r="G37" i="6"/>
  <c r="F38" i="6"/>
  <c r="G38" i="6"/>
  <c r="F39" i="6"/>
  <c r="G39" i="6"/>
  <c r="F40" i="6"/>
  <c r="G40" i="6"/>
  <c r="F41" i="6"/>
  <c r="G41" i="6"/>
  <c r="F42" i="6"/>
  <c r="G42" i="6"/>
  <c r="F43" i="6"/>
  <c r="G43" i="6"/>
  <c r="F44" i="6"/>
  <c r="G44" i="6"/>
  <c r="F45" i="6"/>
  <c r="G45" i="6"/>
  <c r="F46" i="6"/>
  <c r="G46" i="6"/>
  <c r="F47" i="6"/>
  <c r="G47" i="6"/>
  <c r="F48" i="6"/>
  <c r="G48" i="6"/>
  <c r="F49" i="6"/>
  <c r="G49" i="6"/>
  <c r="F50" i="6"/>
  <c r="G50" i="6"/>
  <c r="F51" i="6"/>
  <c r="G51" i="6"/>
  <c r="F52" i="6"/>
  <c r="G52" i="6"/>
  <c r="F53" i="6"/>
  <c r="G53" i="6"/>
  <c r="F54" i="6"/>
  <c r="G54" i="6"/>
  <c r="F55" i="6"/>
  <c r="G55" i="6"/>
  <c r="F56" i="6"/>
  <c r="G56" i="6"/>
  <c r="F57" i="6"/>
  <c r="G57" i="6"/>
  <c r="F58" i="6"/>
  <c r="G58" i="6"/>
  <c r="F59" i="6"/>
  <c r="G59" i="6"/>
  <c r="F60" i="6"/>
  <c r="G60" i="6"/>
  <c r="F61" i="6"/>
  <c r="G61" i="6"/>
  <c r="F62" i="6"/>
  <c r="G62" i="6"/>
  <c r="F63" i="6"/>
  <c r="G63" i="6"/>
  <c r="F64" i="6"/>
  <c r="G64" i="6"/>
  <c r="F65" i="6"/>
  <c r="G65" i="6"/>
  <c r="F66" i="6"/>
  <c r="G66" i="6"/>
  <c r="F67" i="6"/>
  <c r="G67" i="6"/>
  <c r="F68" i="6"/>
  <c r="G68" i="6"/>
  <c r="F69" i="6"/>
  <c r="G69" i="6"/>
  <c r="F70" i="6"/>
  <c r="G70" i="6"/>
  <c r="F71" i="6"/>
  <c r="G71" i="6"/>
  <c r="F72" i="6"/>
  <c r="G72" i="6"/>
  <c r="F73" i="6"/>
  <c r="G73" i="6"/>
  <c r="F74" i="6"/>
  <c r="G74" i="6"/>
  <c r="F75" i="6"/>
  <c r="G75" i="6"/>
  <c r="F76" i="6"/>
  <c r="G76" i="6"/>
  <c r="F77" i="6"/>
  <c r="G77" i="6"/>
  <c r="F78" i="6"/>
  <c r="G78" i="6"/>
  <c r="F79" i="6"/>
  <c r="G79" i="6"/>
  <c r="F80" i="6"/>
  <c r="G80" i="6"/>
  <c r="F81" i="6"/>
  <c r="G81" i="6"/>
  <c r="F82" i="6"/>
  <c r="G82" i="6"/>
  <c r="F83" i="6"/>
  <c r="G83" i="6"/>
  <c r="F84" i="6"/>
  <c r="G84" i="6"/>
  <c r="F85" i="6"/>
  <c r="G85" i="6"/>
  <c r="F86" i="6"/>
  <c r="G86" i="6"/>
  <c r="F87" i="6"/>
  <c r="G87" i="6"/>
  <c r="G10" i="6"/>
  <c r="F10" i="6"/>
  <c r="F6" i="6"/>
  <c r="F11" i="12"/>
  <c r="G11" i="12" s="1"/>
  <c r="F12" i="12"/>
  <c r="G12" i="12" s="1"/>
  <c r="F13" i="12"/>
  <c r="G13" i="12" s="1"/>
  <c r="F14" i="12"/>
  <c r="G14" i="12"/>
  <c r="F15" i="12"/>
  <c r="G15" i="12" s="1"/>
  <c r="F16" i="12"/>
  <c r="G16" i="12" s="1"/>
  <c r="F17" i="12"/>
  <c r="G17" i="12" s="1"/>
  <c r="F18" i="12"/>
  <c r="G18" i="12"/>
  <c r="F19" i="12"/>
  <c r="G19" i="12" s="1"/>
  <c r="F20" i="12"/>
  <c r="G20" i="12" s="1"/>
  <c r="F21" i="12"/>
  <c r="G21" i="12" s="1"/>
  <c r="F22" i="12"/>
  <c r="G22" i="12"/>
  <c r="F23" i="12"/>
  <c r="G23" i="12" s="1"/>
  <c r="F24" i="12"/>
  <c r="G24" i="12" s="1"/>
  <c r="F25" i="12"/>
  <c r="G25" i="12" s="1"/>
  <c r="F26" i="12"/>
  <c r="G26" i="12"/>
  <c r="F27" i="12"/>
  <c r="G27" i="12" s="1"/>
  <c r="F28" i="12"/>
  <c r="G28" i="12" s="1"/>
  <c r="F29" i="12"/>
  <c r="G29" i="12" s="1"/>
  <c r="F30" i="12"/>
  <c r="G30" i="12"/>
  <c r="F31" i="12"/>
  <c r="G31" i="12" s="1"/>
  <c r="F32" i="12"/>
  <c r="G32" i="12" s="1"/>
  <c r="F33" i="12"/>
  <c r="G33" i="12" s="1"/>
  <c r="F34" i="12"/>
  <c r="G34" i="12"/>
  <c r="F35" i="12"/>
  <c r="G35" i="12" s="1"/>
  <c r="F36" i="12"/>
  <c r="G36" i="12" s="1"/>
  <c r="F37" i="12"/>
  <c r="G37" i="12" s="1"/>
  <c r="F38" i="12"/>
  <c r="G38" i="12"/>
  <c r="F39" i="12"/>
  <c r="G39" i="12" s="1"/>
  <c r="F40" i="12"/>
  <c r="G40" i="12" s="1"/>
  <c r="F41" i="12"/>
  <c r="G41" i="12" s="1"/>
  <c r="F42" i="12"/>
  <c r="G42" i="12"/>
  <c r="F43" i="12"/>
  <c r="G43" i="12" s="1"/>
  <c r="F44" i="12"/>
  <c r="G44" i="12" s="1"/>
  <c r="F45" i="12"/>
  <c r="G45" i="12" s="1"/>
  <c r="F46" i="12"/>
  <c r="G46" i="12"/>
  <c r="F47" i="12"/>
  <c r="G47" i="12" s="1"/>
  <c r="F48" i="12"/>
  <c r="G48" i="12" s="1"/>
  <c r="F49" i="12"/>
  <c r="G49" i="12" s="1"/>
  <c r="F50" i="12"/>
  <c r="G50" i="12"/>
  <c r="F51" i="12"/>
  <c r="G51" i="12" s="1"/>
  <c r="F52" i="12"/>
  <c r="G52" i="12" s="1"/>
  <c r="F53" i="12"/>
  <c r="G53" i="12" s="1"/>
  <c r="F54" i="12"/>
  <c r="G54" i="12"/>
  <c r="F55" i="12"/>
  <c r="G55" i="12" s="1"/>
  <c r="F56" i="12"/>
  <c r="G56" i="12" s="1"/>
  <c r="F57" i="12"/>
  <c r="G57" i="12" s="1"/>
  <c r="F58" i="12"/>
  <c r="G58" i="12"/>
  <c r="F59" i="12"/>
  <c r="G59" i="12" s="1"/>
  <c r="F60" i="12"/>
  <c r="G60" i="12" s="1"/>
  <c r="F61" i="12"/>
  <c r="G61" i="12" s="1"/>
  <c r="F62" i="12"/>
  <c r="G62" i="12"/>
  <c r="F63" i="12"/>
  <c r="G63" i="12" s="1"/>
  <c r="F64" i="12"/>
  <c r="G64" i="12" s="1"/>
  <c r="F65" i="12"/>
  <c r="G65" i="12"/>
  <c r="F66" i="12"/>
  <c r="G66" i="12"/>
  <c r="F67" i="12"/>
  <c r="G67" i="12" s="1"/>
  <c r="F68" i="12"/>
  <c r="G68" i="12" s="1"/>
  <c r="F69" i="12"/>
  <c r="G69" i="12"/>
  <c r="F70" i="12"/>
  <c r="G70" i="12"/>
  <c r="F71" i="12"/>
  <c r="G71" i="12" s="1"/>
  <c r="F72" i="12"/>
  <c r="G72" i="12" s="1"/>
  <c r="F73" i="12"/>
  <c r="G73" i="12"/>
  <c r="F74" i="12"/>
  <c r="G74" i="12"/>
  <c r="F75" i="12"/>
  <c r="G75" i="12" s="1"/>
  <c r="F76" i="12"/>
  <c r="G76" i="12" s="1"/>
  <c r="F77" i="12"/>
  <c r="G77" i="12"/>
  <c r="F78" i="12"/>
  <c r="G78" i="12"/>
  <c r="F79" i="12"/>
  <c r="G79" i="12" s="1"/>
  <c r="F80" i="12"/>
  <c r="G80" i="12" s="1"/>
  <c r="F81" i="12"/>
  <c r="G81" i="12"/>
  <c r="F82" i="12"/>
  <c r="G82" i="12"/>
  <c r="F83" i="12"/>
  <c r="G83" i="12" s="1"/>
  <c r="F84" i="12"/>
  <c r="G84" i="12" s="1"/>
  <c r="F85" i="12"/>
  <c r="G85" i="12"/>
  <c r="F86" i="12"/>
  <c r="G86" i="12"/>
  <c r="F87" i="12"/>
  <c r="G87" i="12" s="1"/>
  <c r="F88" i="12"/>
  <c r="G88" i="12"/>
  <c r="F89" i="12"/>
  <c r="G89" i="12"/>
  <c r="F90" i="12"/>
  <c r="G90" i="12"/>
  <c r="F91" i="12"/>
  <c r="G91" i="12" s="1"/>
  <c r="F92" i="12"/>
  <c r="G92" i="12"/>
  <c r="F93" i="12"/>
  <c r="G93" i="12"/>
  <c r="F94" i="12"/>
  <c r="G94" i="12"/>
  <c r="F95" i="12"/>
  <c r="G95" i="12" s="1"/>
  <c r="F96" i="12"/>
  <c r="G96" i="12"/>
  <c r="F97" i="12"/>
  <c r="G97" i="12"/>
  <c r="F98" i="12"/>
  <c r="G98" i="12"/>
  <c r="F99" i="12"/>
  <c r="G99" i="12" s="1"/>
  <c r="F100" i="12"/>
  <c r="G100" i="12"/>
  <c r="F101" i="12"/>
  <c r="G101" i="12"/>
  <c r="F102" i="12"/>
  <c r="G102" i="12"/>
  <c r="F103" i="12"/>
  <c r="G103" i="12" s="1"/>
  <c r="F104" i="12"/>
  <c r="G104" i="12"/>
  <c r="F105" i="12"/>
  <c r="G105" i="12"/>
  <c r="F106" i="12"/>
  <c r="G106" i="12"/>
  <c r="F107" i="12"/>
  <c r="G107" i="12" s="1"/>
  <c r="F108" i="12"/>
  <c r="G108" i="12"/>
  <c r="F109" i="12"/>
  <c r="G109" i="12"/>
  <c r="F110" i="12"/>
  <c r="G110" i="12"/>
  <c r="F111" i="12"/>
  <c r="G111" i="12" s="1"/>
  <c r="F112" i="12"/>
  <c r="G112" i="12"/>
  <c r="F113" i="12"/>
  <c r="G113" i="12"/>
  <c r="F114" i="12"/>
  <c r="G114" i="12"/>
  <c r="F115" i="12"/>
  <c r="G115" i="12" s="1"/>
  <c r="F116" i="12"/>
  <c r="G116" i="12"/>
  <c r="F117" i="12"/>
  <c r="G117" i="12"/>
  <c r="F118" i="12"/>
  <c r="G118" i="12"/>
  <c r="F119" i="12"/>
  <c r="G119" i="12" s="1"/>
  <c r="F120" i="12"/>
  <c r="G120" i="12"/>
  <c r="F121" i="12"/>
  <c r="G121" i="12"/>
  <c r="F122" i="12"/>
  <c r="G122" i="12"/>
  <c r="F123" i="12"/>
  <c r="G123" i="12" s="1"/>
  <c r="F124" i="12"/>
  <c r="G124" i="12"/>
  <c r="F125" i="12"/>
  <c r="G125" i="12"/>
  <c r="F126" i="12"/>
  <c r="G126" i="12"/>
  <c r="F127" i="12"/>
  <c r="G127" i="12" s="1"/>
  <c r="F128" i="12"/>
  <c r="G128" i="12"/>
  <c r="F129" i="12"/>
  <c r="G129" i="12"/>
  <c r="F130" i="12"/>
  <c r="G130" i="12"/>
  <c r="F131" i="12"/>
  <c r="G131" i="12" s="1"/>
  <c r="G10" i="12"/>
  <c r="F10" i="12"/>
  <c r="G11" i="16"/>
  <c r="G12" i="16"/>
  <c r="G13" i="16"/>
  <c r="G14" i="16"/>
  <c r="G15" i="16"/>
  <c r="G16" i="16"/>
  <c r="G17" i="16"/>
  <c r="G18" i="16"/>
  <c r="G19" i="16"/>
  <c r="G20" i="16"/>
  <c r="G21" i="16"/>
  <c r="G22" i="16"/>
  <c r="G23" i="16"/>
  <c r="G24" i="16"/>
  <c r="G25" i="16"/>
  <c r="G26" i="16"/>
  <c r="G27" i="16"/>
  <c r="G28" i="16"/>
  <c r="G29" i="16"/>
  <c r="G30" i="16"/>
  <c r="G31" i="16"/>
  <c r="G32" i="16"/>
  <c r="G33" i="16"/>
  <c r="G34" i="16"/>
  <c r="G35" i="16"/>
  <c r="G36" i="16"/>
  <c r="G37" i="16"/>
  <c r="G38" i="16"/>
  <c r="G39" i="16"/>
  <c r="G40" i="16"/>
  <c r="G41" i="16"/>
  <c r="G42" i="16"/>
  <c r="G43" i="16"/>
  <c r="G44" i="16"/>
  <c r="G45" i="16"/>
  <c r="G46" i="16"/>
  <c r="G47" i="16"/>
  <c r="G48" i="16"/>
  <c r="G49" i="16"/>
  <c r="G50" i="16"/>
  <c r="G51" i="16"/>
  <c r="G52" i="16"/>
  <c r="G53" i="16"/>
  <c r="G54" i="16"/>
  <c r="G55" i="16"/>
  <c r="G56" i="16"/>
  <c r="G57" i="16"/>
  <c r="G58" i="16"/>
  <c r="G59" i="16"/>
  <c r="G60" i="16"/>
  <c r="G61" i="16"/>
  <c r="G62" i="16"/>
  <c r="G63" i="16"/>
  <c r="G64" i="16"/>
  <c r="G65" i="16"/>
  <c r="G66" i="16"/>
  <c r="G67" i="16"/>
  <c r="G68" i="16"/>
  <c r="G69" i="16"/>
  <c r="G70" i="16"/>
  <c r="G71" i="16"/>
  <c r="G72" i="16"/>
  <c r="G73" i="16"/>
  <c r="G74" i="16"/>
  <c r="G75" i="16"/>
  <c r="G76" i="16"/>
  <c r="G77" i="16"/>
  <c r="G78" i="16"/>
  <c r="G79" i="16"/>
  <c r="G80" i="16"/>
  <c r="G81" i="16"/>
  <c r="G82" i="16"/>
  <c r="G83" i="16"/>
  <c r="G84" i="16"/>
  <c r="G85" i="16"/>
  <c r="G86" i="16"/>
  <c r="G87" i="16"/>
  <c r="G88" i="16"/>
  <c r="G89" i="16"/>
  <c r="G90" i="16"/>
  <c r="G91" i="16"/>
  <c r="G92" i="16"/>
  <c r="G93" i="16"/>
  <c r="G94" i="16"/>
  <c r="G95" i="16"/>
  <c r="G96" i="16"/>
  <c r="G97" i="16"/>
  <c r="G98" i="16"/>
  <c r="G99" i="16"/>
  <c r="G100" i="16"/>
  <c r="G101" i="16"/>
  <c r="G102" i="16"/>
  <c r="G103" i="16"/>
  <c r="G104" i="16"/>
  <c r="G105" i="16"/>
  <c r="G106" i="16"/>
  <c r="G107" i="16"/>
  <c r="G108" i="16"/>
  <c r="G109" i="16"/>
  <c r="G110" i="16"/>
  <c r="G111" i="16"/>
  <c r="G112" i="16"/>
  <c r="G113" i="16"/>
  <c r="G114" i="16"/>
  <c r="G115" i="16"/>
  <c r="G116" i="16"/>
  <c r="G117" i="16"/>
  <c r="G118" i="16"/>
  <c r="G119" i="16"/>
  <c r="G120" i="16"/>
  <c r="G121" i="16"/>
  <c r="G122" i="16"/>
  <c r="G123" i="16"/>
  <c r="G10" i="16"/>
  <c r="F11" i="5"/>
  <c r="G11" i="5" s="1"/>
  <c r="F12" i="5"/>
  <c r="G12" i="5" s="1"/>
  <c r="F13" i="5"/>
  <c r="G13" i="5" s="1"/>
  <c r="F14" i="5"/>
  <c r="G14" i="5"/>
  <c r="F15" i="5"/>
  <c r="G15" i="5" s="1"/>
  <c r="F16" i="5"/>
  <c r="G16" i="5" s="1"/>
  <c r="F17" i="5"/>
  <c r="G17" i="5"/>
  <c r="F18" i="5"/>
  <c r="G18" i="5"/>
  <c r="F19" i="5"/>
  <c r="G19" i="5" s="1"/>
  <c r="F20" i="5"/>
  <c r="G20" i="5" s="1"/>
  <c r="F21" i="5"/>
  <c r="G21" i="5"/>
  <c r="F22" i="5"/>
  <c r="G22" i="5"/>
  <c r="F23" i="5"/>
  <c r="G23" i="5" s="1"/>
  <c r="F24" i="5"/>
  <c r="G24" i="5" s="1"/>
  <c r="F25" i="5"/>
  <c r="G25" i="5"/>
  <c r="F26" i="5"/>
  <c r="G26" i="5"/>
  <c r="F27" i="5"/>
  <c r="G27" i="5" s="1"/>
  <c r="F28" i="5"/>
  <c r="G28" i="5" s="1"/>
  <c r="F29" i="5"/>
  <c r="G29" i="5"/>
  <c r="F30" i="5"/>
  <c r="G30" i="5"/>
  <c r="F31" i="5"/>
  <c r="G31" i="5" s="1"/>
  <c r="F32" i="5"/>
  <c r="G32" i="5" s="1"/>
  <c r="F33" i="5"/>
  <c r="G33" i="5"/>
  <c r="F34" i="5"/>
  <c r="G34" i="5"/>
  <c r="F35" i="5"/>
  <c r="G35" i="5" s="1"/>
  <c r="F36" i="5"/>
  <c r="G36" i="5" s="1"/>
  <c r="F37" i="5"/>
  <c r="G37" i="5"/>
  <c r="F38" i="5"/>
  <c r="G38" i="5"/>
  <c r="F39" i="5"/>
  <c r="G39" i="5" s="1"/>
  <c r="F40" i="5"/>
  <c r="G40" i="5" s="1"/>
  <c r="F41" i="5"/>
  <c r="G41" i="5"/>
  <c r="F42" i="5"/>
  <c r="G42" i="5"/>
  <c r="F43" i="5"/>
  <c r="G43" i="5" s="1"/>
  <c r="F44" i="5"/>
  <c r="G44" i="5" s="1"/>
  <c r="F45" i="5"/>
  <c r="G45" i="5"/>
  <c r="F46" i="5"/>
  <c r="G46" i="5"/>
  <c r="F47" i="5"/>
  <c r="G47" i="5" s="1"/>
  <c r="F48" i="5"/>
  <c r="G48" i="5" s="1"/>
  <c r="F49" i="5"/>
  <c r="G49" i="5"/>
  <c r="F50" i="5"/>
  <c r="G50" i="5"/>
  <c r="F51" i="5"/>
  <c r="G51" i="5" s="1"/>
  <c r="F52" i="5"/>
  <c r="G52" i="5" s="1"/>
  <c r="G10" i="5"/>
  <c r="F10" i="5"/>
  <c r="F6" i="5"/>
  <c r="F13" i="15"/>
  <c r="G13" i="15" s="1"/>
  <c r="F15" i="15"/>
  <c r="G15" i="15"/>
  <c r="F16" i="15"/>
  <c r="G16" i="15" s="1"/>
  <c r="F19" i="15"/>
  <c r="G19" i="15"/>
  <c r="F20" i="15"/>
  <c r="G20" i="15" s="1"/>
  <c r="F23" i="15"/>
  <c r="G23" i="15"/>
  <c r="F24" i="15"/>
  <c r="G24" i="15" s="1"/>
  <c r="F27" i="15"/>
  <c r="G27" i="15"/>
  <c r="F28" i="15"/>
  <c r="G28" i="15" s="1"/>
  <c r="F31" i="15"/>
  <c r="G31" i="15"/>
  <c r="F32" i="15"/>
  <c r="G32" i="15" s="1"/>
  <c r="F35" i="15"/>
  <c r="G35" i="15"/>
  <c r="F36" i="15"/>
  <c r="G36" i="15" s="1"/>
  <c r="F39" i="15"/>
  <c r="G39" i="15"/>
  <c r="F40" i="15"/>
  <c r="G40" i="15" s="1"/>
  <c r="F43" i="15"/>
  <c r="G43" i="15"/>
  <c r="F44" i="15"/>
  <c r="G44" i="15" s="1"/>
  <c r="F47" i="15"/>
  <c r="G47" i="15"/>
  <c r="F48" i="15"/>
  <c r="G48" i="15" s="1"/>
  <c r="F51" i="15"/>
  <c r="G51" i="15"/>
  <c r="F52" i="15"/>
  <c r="G52" i="15" s="1"/>
  <c r="F55" i="15"/>
  <c r="G55" i="15"/>
  <c r="F56" i="15"/>
  <c r="G56" i="15" s="1"/>
  <c r="F59" i="15"/>
  <c r="G59" i="15"/>
  <c r="F60" i="15"/>
  <c r="G60" i="15" s="1"/>
  <c r="F63" i="15"/>
  <c r="G63" i="15"/>
  <c r="F64" i="15"/>
  <c r="G64" i="15" s="1"/>
  <c r="F67" i="15"/>
  <c r="G67" i="15"/>
  <c r="F68" i="15"/>
  <c r="G68" i="15" s="1"/>
  <c r="F71" i="15"/>
  <c r="G71" i="15"/>
  <c r="F72" i="15"/>
  <c r="G72" i="15" s="1"/>
  <c r="F75" i="15"/>
  <c r="G75" i="15"/>
  <c r="F76" i="15"/>
  <c r="G76" i="15" s="1"/>
  <c r="F79" i="15"/>
  <c r="G79" i="15"/>
  <c r="F80" i="15"/>
  <c r="G80" i="15" s="1"/>
  <c r="F83" i="15"/>
  <c r="G83" i="15"/>
  <c r="F84" i="15"/>
  <c r="G84" i="15" s="1"/>
  <c r="F87" i="15"/>
  <c r="G87" i="15"/>
  <c r="F88" i="15"/>
  <c r="G88" i="15" s="1"/>
  <c r="F10" i="15"/>
  <c r="G10" i="15" s="1"/>
  <c r="F6" i="15"/>
  <c r="F11" i="15" s="1"/>
  <c r="G11" i="15" s="1"/>
  <c r="F12" i="1"/>
  <c r="G12" i="1" s="1"/>
  <c r="F13" i="1"/>
  <c r="G13" i="1" s="1"/>
  <c r="F14" i="1"/>
  <c r="G14" i="1" s="1"/>
  <c r="F15" i="1"/>
  <c r="G15" i="1" s="1"/>
  <c r="F17" i="1"/>
  <c r="G17" i="1" s="1"/>
  <c r="F18" i="1"/>
  <c r="G18" i="1"/>
  <c r="F19" i="1"/>
  <c r="G19" i="1"/>
  <c r="F21" i="1"/>
  <c r="G21" i="1"/>
  <c r="F22" i="1"/>
  <c r="G22" i="1"/>
  <c r="F23" i="1"/>
  <c r="G23" i="1"/>
  <c r="F25" i="1"/>
  <c r="G25" i="1"/>
  <c r="F26" i="1"/>
  <c r="G26" i="1"/>
  <c r="F27" i="1"/>
  <c r="G27" i="1"/>
  <c r="F29" i="1"/>
  <c r="G29" i="1"/>
  <c r="F30" i="1"/>
  <c r="G30" i="1"/>
  <c r="F31" i="1"/>
  <c r="G31" i="1"/>
  <c r="F33" i="1"/>
  <c r="G33" i="1"/>
  <c r="F34" i="1"/>
  <c r="G34" i="1"/>
  <c r="F35" i="1"/>
  <c r="G35" i="1"/>
  <c r="F37" i="1"/>
  <c r="G37" i="1"/>
  <c r="F38" i="1"/>
  <c r="G38" i="1"/>
  <c r="F39" i="1"/>
  <c r="G39" i="1"/>
  <c r="F41" i="1"/>
  <c r="G41" i="1"/>
  <c r="F42" i="1"/>
  <c r="G42" i="1"/>
  <c r="F43" i="1"/>
  <c r="G43" i="1"/>
  <c r="F45" i="1"/>
  <c r="G45" i="1"/>
  <c r="F46" i="1"/>
  <c r="G46" i="1"/>
  <c r="F47" i="1"/>
  <c r="G47" i="1"/>
  <c r="F49" i="1"/>
  <c r="G49" i="1"/>
  <c r="F50" i="1"/>
  <c r="G50" i="1"/>
  <c r="F51" i="1"/>
  <c r="G51" i="1"/>
  <c r="F53" i="1"/>
  <c r="G53" i="1"/>
  <c r="F54" i="1"/>
  <c r="G54" i="1"/>
  <c r="F55" i="1"/>
  <c r="G55" i="1"/>
  <c r="F57" i="1"/>
  <c r="G57" i="1"/>
  <c r="F58" i="1"/>
  <c r="G58" i="1"/>
  <c r="F59" i="1"/>
  <c r="G59" i="1"/>
  <c r="F61" i="1"/>
  <c r="G61" i="1"/>
  <c r="F62" i="1"/>
  <c r="G62" i="1"/>
  <c r="F63" i="1"/>
  <c r="G63" i="1"/>
  <c r="F65" i="1"/>
  <c r="G65" i="1"/>
  <c r="F66" i="1"/>
  <c r="G66" i="1"/>
  <c r="F67" i="1"/>
  <c r="G67" i="1"/>
  <c r="F69" i="1"/>
  <c r="G69" i="1"/>
  <c r="F70" i="1"/>
  <c r="G70" i="1"/>
  <c r="F71" i="1"/>
  <c r="G71" i="1"/>
  <c r="F73" i="1"/>
  <c r="G73" i="1"/>
  <c r="F74" i="1"/>
  <c r="G74" i="1"/>
  <c r="F75" i="1"/>
  <c r="G75" i="1"/>
  <c r="F77" i="1"/>
  <c r="G77" i="1"/>
  <c r="F78" i="1"/>
  <c r="G78" i="1"/>
  <c r="F79" i="1"/>
  <c r="G79" i="1"/>
  <c r="F81" i="1"/>
  <c r="G81" i="1"/>
  <c r="F82" i="1"/>
  <c r="G82" i="1"/>
  <c r="F83" i="1"/>
  <c r="G83" i="1"/>
  <c r="F85" i="1"/>
  <c r="G85" i="1"/>
  <c r="F86" i="1"/>
  <c r="G86" i="1"/>
  <c r="F87" i="1"/>
  <c r="G87" i="1"/>
  <c r="F89" i="1"/>
  <c r="G89" i="1"/>
  <c r="F90" i="1"/>
  <c r="G90" i="1"/>
  <c r="F91" i="1"/>
  <c r="G91" i="1"/>
  <c r="F93" i="1"/>
  <c r="G93" i="1"/>
  <c r="F94" i="1"/>
  <c r="G94" i="1"/>
  <c r="F95" i="1"/>
  <c r="G95" i="1"/>
  <c r="F97" i="1"/>
  <c r="G97" i="1"/>
  <c r="F98" i="1"/>
  <c r="G98" i="1"/>
  <c r="F99" i="1"/>
  <c r="G99" i="1"/>
  <c r="F101" i="1"/>
  <c r="G101" i="1"/>
  <c r="F102" i="1"/>
  <c r="G102" i="1"/>
  <c r="F103" i="1"/>
  <c r="G103" i="1"/>
  <c r="F105" i="1"/>
  <c r="G105" i="1"/>
  <c r="F106" i="1"/>
  <c r="G106" i="1"/>
  <c r="F107" i="1"/>
  <c r="G107" i="1"/>
  <c r="F109" i="1"/>
  <c r="G109" i="1"/>
  <c r="F110" i="1"/>
  <c r="G110" i="1"/>
  <c r="F111" i="1"/>
  <c r="G111" i="1"/>
  <c r="F113" i="1"/>
  <c r="G113" i="1"/>
  <c r="F114" i="1"/>
  <c r="G114" i="1"/>
  <c r="F115" i="1"/>
  <c r="G115" i="1"/>
  <c r="F117" i="1"/>
  <c r="G117" i="1"/>
  <c r="F118" i="1"/>
  <c r="G118" i="1"/>
  <c r="F119" i="1"/>
  <c r="G119" i="1"/>
  <c r="F121" i="1"/>
  <c r="G121" i="1"/>
  <c r="F122" i="1"/>
  <c r="G122" i="1"/>
  <c r="F123" i="1"/>
  <c r="G123" i="1"/>
  <c r="F125" i="1"/>
  <c r="G125" i="1"/>
  <c r="F126" i="1"/>
  <c r="G126" i="1"/>
  <c r="F127" i="1"/>
  <c r="G127" i="1"/>
  <c r="F129" i="1"/>
  <c r="G129" i="1"/>
  <c r="F130" i="1"/>
  <c r="G130" i="1"/>
  <c r="F131" i="1"/>
  <c r="G131" i="1"/>
  <c r="F133" i="1"/>
  <c r="G133" i="1"/>
  <c r="F134" i="1"/>
  <c r="G134" i="1"/>
  <c r="F135" i="1"/>
  <c r="G135" i="1"/>
  <c r="F137" i="1"/>
  <c r="G137" i="1"/>
  <c r="F138" i="1"/>
  <c r="G138" i="1"/>
  <c r="F139" i="1"/>
  <c r="G139" i="1"/>
  <c r="F141" i="1"/>
  <c r="G141" i="1"/>
  <c r="F142" i="1"/>
  <c r="G142" i="1"/>
  <c r="F143" i="1"/>
  <c r="G143" i="1"/>
  <c r="F145" i="1"/>
  <c r="G145" i="1"/>
  <c r="F146" i="1"/>
  <c r="G146" i="1"/>
  <c r="F147" i="1"/>
  <c r="G147" i="1"/>
  <c r="F149" i="1"/>
  <c r="G149" i="1"/>
  <c r="F150" i="1"/>
  <c r="G150" i="1"/>
  <c r="F151" i="1"/>
  <c r="G151" i="1"/>
  <c r="F153" i="1"/>
  <c r="G153" i="1"/>
  <c r="F154" i="1"/>
  <c r="G154" i="1"/>
  <c r="F155" i="1"/>
  <c r="G155" i="1"/>
  <c r="F157" i="1"/>
  <c r="G157" i="1"/>
  <c r="F158" i="1"/>
  <c r="G158" i="1"/>
  <c r="F159" i="1"/>
  <c r="G159" i="1"/>
  <c r="F161" i="1"/>
  <c r="G161" i="1"/>
  <c r="F162" i="1"/>
  <c r="G162" i="1"/>
  <c r="F163" i="1"/>
  <c r="G163" i="1"/>
  <c r="F165" i="1"/>
  <c r="G165" i="1"/>
  <c r="F166" i="1"/>
  <c r="G166" i="1"/>
  <c r="F167" i="1"/>
  <c r="G167" i="1"/>
  <c r="F169" i="1"/>
  <c r="G169" i="1"/>
  <c r="F170" i="1"/>
  <c r="G170" i="1"/>
  <c r="F171" i="1"/>
  <c r="G171" i="1"/>
  <c r="F173" i="1"/>
  <c r="G173" i="1"/>
  <c r="F174" i="1"/>
  <c r="G174" i="1"/>
  <c r="F175" i="1"/>
  <c r="G175" i="1"/>
  <c r="F177" i="1"/>
  <c r="G177" i="1"/>
  <c r="F178" i="1"/>
  <c r="G178" i="1"/>
  <c r="F179" i="1"/>
  <c r="G179" i="1"/>
  <c r="F181" i="1"/>
  <c r="G181" i="1"/>
  <c r="F182" i="1"/>
  <c r="G182" i="1"/>
  <c r="F183" i="1"/>
  <c r="G183" i="1"/>
  <c r="F185" i="1"/>
  <c r="G185" i="1"/>
  <c r="F186" i="1"/>
  <c r="G186" i="1"/>
  <c r="F187" i="1"/>
  <c r="G187" i="1"/>
  <c r="F189" i="1"/>
  <c r="G189" i="1"/>
  <c r="F190" i="1"/>
  <c r="G190" i="1"/>
  <c r="F191" i="1"/>
  <c r="G191" i="1"/>
  <c r="F193" i="1"/>
  <c r="G193" i="1"/>
  <c r="F194" i="1"/>
  <c r="G194" i="1"/>
  <c r="F195" i="1"/>
  <c r="G195" i="1"/>
  <c r="F197" i="1"/>
  <c r="G197" i="1"/>
  <c r="F198" i="1"/>
  <c r="G198" i="1"/>
  <c r="F199" i="1"/>
  <c r="G199" i="1"/>
  <c r="F201" i="1"/>
  <c r="G201" i="1"/>
  <c r="F202" i="1"/>
  <c r="G202" i="1"/>
  <c r="F203" i="1"/>
  <c r="G203" i="1"/>
  <c r="F205" i="1"/>
  <c r="G205" i="1"/>
  <c r="F206" i="1"/>
  <c r="G206" i="1"/>
  <c r="F10" i="1"/>
  <c r="G10" i="1" s="1"/>
  <c r="F6" i="1"/>
  <c r="F11" i="1" s="1"/>
  <c r="G11" i="1" s="1"/>
  <c r="G10" i="11"/>
  <c r="F6" i="2"/>
  <c r="F14" i="15" l="1"/>
  <c r="G14" i="15" s="1"/>
  <c r="F86" i="15"/>
  <c r="G86" i="15" s="1"/>
  <c r="F82" i="15"/>
  <c r="G82" i="15" s="1"/>
  <c r="F78" i="15"/>
  <c r="G78" i="15" s="1"/>
  <c r="F74" i="15"/>
  <c r="G74" i="15" s="1"/>
  <c r="F70" i="15"/>
  <c r="G70" i="15" s="1"/>
  <c r="F66" i="15"/>
  <c r="G66" i="15" s="1"/>
  <c r="F62" i="15"/>
  <c r="G62" i="15" s="1"/>
  <c r="F58" i="15"/>
  <c r="G58" i="15" s="1"/>
  <c r="F54" i="15"/>
  <c r="G54" i="15" s="1"/>
  <c r="F50" i="15"/>
  <c r="G50" i="15" s="1"/>
  <c r="F46" i="15"/>
  <c r="G46" i="15" s="1"/>
  <c r="F42" i="15"/>
  <c r="G42" i="15" s="1"/>
  <c r="F38" i="15"/>
  <c r="G38" i="15" s="1"/>
  <c r="F34" i="15"/>
  <c r="G34" i="15" s="1"/>
  <c r="F30" i="15"/>
  <c r="G30" i="15" s="1"/>
  <c r="F26" i="15"/>
  <c r="G26" i="15" s="1"/>
  <c r="F22" i="15"/>
  <c r="G22" i="15" s="1"/>
  <c r="F18" i="15"/>
  <c r="G18" i="15" s="1"/>
  <c r="F85" i="15"/>
  <c r="G85" i="15" s="1"/>
  <c r="F81" i="15"/>
  <c r="G81" i="15" s="1"/>
  <c r="F77" i="15"/>
  <c r="G77" i="15" s="1"/>
  <c r="F73" i="15"/>
  <c r="G73" i="15" s="1"/>
  <c r="F69" i="15"/>
  <c r="G69" i="15" s="1"/>
  <c r="F65" i="15"/>
  <c r="G65" i="15" s="1"/>
  <c r="F61" i="15"/>
  <c r="G61" i="15" s="1"/>
  <c r="F57" i="15"/>
  <c r="G57" i="15" s="1"/>
  <c r="F53" i="15"/>
  <c r="G53" i="15" s="1"/>
  <c r="F49" i="15"/>
  <c r="G49" i="15" s="1"/>
  <c r="F45" i="15"/>
  <c r="G45" i="15" s="1"/>
  <c r="F41" i="15"/>
  <c r="G41" i="15" s="1"/>
  <c r="F37" i="15"/>
  <c r="G37" i="15" s="1"/>
  <c r="F33" i="15"/>
  <c r="G33" i="15" s="1"/>
  <c r="F29" i="15"/>
  <c r="G29" i="15" s="1"/>
  <c r="F25" i="15"/>
  <c r="G25" i="15" s="1"/>
  <c r="F21" i="15"/>
  <c r="G21" i="15" s="1"/>
  <c r="F17" i="15"/>
  <c r="G17" i="15" s="1"/>
  <c r="F12" i="15"/>
  <c r="G12" i="15" s="1"/>
  <c r="F204" i="1"/>
  <c r="G204" i="1" s="1"/>
  <c r="F200" i="1"/>
  <c r="G200" i="1" s="1"/>
  <c r="F196" i="1"/>
  <c r="G196" i="1" s="1"/>
  <c r="F192" i="1"/>
  <c r="G192" i="1" s="1"/>
  <c r="F188" i="1"/>
  <c r="G188" i="1" s="1"/>
  <c r="F184" i="1"/>
  <c r="G184" i="1" s="1"/>
  <c r="F180" i="1"/>
  <c r="G180" i="1" s="1"/>
  <c r="F176" i="1"/>
  <c r="G176" i="1" s="1"/>
  <c r="F172" i="1"/>
  <c r="G172" i="1" s="1"/>
  <c r="F168" i="1"/>
  <c r="G168" i="1" s="1"/>
  <c r="F164" i="1"/>
  <c r="G164" i="1" s="1"/>
  <c r="F160" i="1"/>
  <c r="G160" i="1" s="1"/>
  <c r="F156" i="1"/>
  <c r="G156" i="1" s="1"/>
  <c r="F152" i="1"/>
  <c r="G152" i="1" s="1"/>
  <c r="F148" i="1"/>
  <c r="G148" i="1" s="1"/>
  <c r="F144" i="1"/>
  <c r="G144" i="1" s="1"/>
  <c r="F140" i="1"/>
  <c r="G140" i="1" s="1"/>
  <c r="F136" i="1"/>
  <c r="G136" i="1" s="1"/>
  <c r="F132" i="1"/>
  <c r="G132" i="1" s="1"/>
  <c r="F128" i="1"/>
  <c r="G128" i="1" s="1"/>
  <c r="F124" i="1"/>
  <c r="G124" i="1" s="1"/>
  <c r="F120" i="1"/>
  <c r="G120" i="1" s="1"/>
  <c r="F116" i="1"/>
  <c r="G116" i="1" s="1"/>
  <c r="F112" i="1"/>
  <c r="G112" i="1" s="1"/>
  <c r="F108" i="1"/>
  <c r="G108" i="1" s="1"/>
  <c r="F104" i="1"/>
  <c r="G104" i="1" s="1"/>
  <c r="F100" i="1"/>
  <c r="G100" i="1" s="1"/>
  <c r="F96" i="1"/>
  <c r="G96" i="1" s="1"/>
  <c r="F92" i="1"/>
  <c r="G92" i="1" s="1"/>
  <c r="F88" i="1"/>
  <c r="G88" i="1" s="1"/>
  <c r="F84" i="1"/>
  <c r="G84" i="1" s="1"/>
  <c r="F80" i="1"/>
  <c r="G80" i="1" s="1"/>
  <c r="F76" i="1"/>
  <c r="G76" i="1" s="1"/>
  <c r="F72" i="1"/>
  <c r="G72" i="1" s="1"/>
  <c r="F68" i="1"/>
  <c r="G68" i="1" s="1"/>
  <c r="F64" i="1"/>
  <c r="G64" i="1" s="1"/>
  <c r="F60" i="1"/>
  <c r="G60" i="1" s="1"/>
  <c r="F56" i="1"/>
  <c r="G56" i="1" s="1"/>
  <c r="F52" i="1"/>
  <c r="G52" i="1" s="1"/>
  <c r="F48" i="1"/>
  <c r="G48" i="1" s="1"/>
  <c r="F44" i="1"/>
  <c r="G44" i="1" s="1"/>
  <c r="F40" i="1"/>
  <c r="G40" i="1" s="1"/>
  <c r="F36" i="1"/>
  <c r="G36" i="1" s="1"/>
  <c r="F32" i="1"/>
  <c r="G32" i="1" s="1"/>
  <c r="F28" i="1"/>
  <c r="G28" i="1" s="1"/>
  <c r="F24" i="1"/>
  <c r="G24" i="1" s="1"/>
  <c r="F20" i="1"/>
  <c r="G20" i="1" s="1"/>
  <c r="F16" i="1"/>
  <c r="G16" i="1" s="1"/>
</calcChain>
</file>

<file path=xl/sharedStrings.xml><?xml version="1.0" encoding="utf-8"?>
<sst xmlns="http://schemas.openxmlformats.org/spreadsheetml/2006/main" count="12304" uniqueCount="2798">
  <si>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</si>
  <si>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</si>
  <si>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</si>
  <si>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2022:</t>
  </si>
  <si>
    <t>Allowances Allocated From the NUSA for "new units" for Georgia for 2022:</t>
  </si>
  <si>
    <t>Allowances Remaining in the NUSA for "existing units" for Georgia for 2022:</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</si>
  <si>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</si>
  <si>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</si>
  <si>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</si>
  <si>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</si>
  <si>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</si>
  <si>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</si>
  <si>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</si>
  <si>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</si>
  <si>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</si>
  <si>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</si>
  <si>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</si>
  <si>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</si>
  <si>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</si>
  <si>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</si>
  <si>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</si>
  <si>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</si>
  <si>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</si>
  <si>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</si>
  <si>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</si>
  <si>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</si>
  <si>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</si>
  <si>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</si>
  <si>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</si>
  <si>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</si>
  <si>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</si>
  <si>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</si>
  <si>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</si>
  <si>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</si>
  <si>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</si>
  <si>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</si>
  <si>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</si>
  <si>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</si>
  <si>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</si>
  <si>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</si>
  <si>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</si>
  <si>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</si>
  <si>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</si>
  <si>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</si>
  <si>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</si>
  <si>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</si>
  <si>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</si>
  <si>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</si>
  <si>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</si>
  <si>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</si>
  <si>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</si>
  <si>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</si>
  <si>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</si>
  <si>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</si>
  <si>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</si>
  <si>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</si>
  <si>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</si>
  <si>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</si>
  <si>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</si>
  <si>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</si>
  <si>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</si>
  <si>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</si>
  <si>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</si>
  <si>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</si>
  <si>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</si>
  <si>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</si>
  <si>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</si>
  <si>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</si>
  <si>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</si>
  <si>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</si>
  <si>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</si>
  <si>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</si>
  <si>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</si>
  <si>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</si>
  <si>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</si>
  <si>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</si>
  <si>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</si>
  <si>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</si>
  <si>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</si>
  <si>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</si>
  <si>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</si>
  <si>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</si>
  <si>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</si>
  <si>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</si>
  <si>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</si>
  <si>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</si>
  <si>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</si>
  <si>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</si>
  <si>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</si>
  <si>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</si>
  <si>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</si>
  <si>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</si>
  <si>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</si>
  <si>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</si>
  <si>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</si>
  <si>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</si>
  <si>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</si>
  <si>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</si>
  <si>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</si>
  <si>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</si>
  <si>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</si>
  <si>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</si>
  <si>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</si>
  <si>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</si>
  <si>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</si>
  <si>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</si>
  <si>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</si>
  <si>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</si>
  <si>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</si>
  <si>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</si>
  <si>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</si>
  <si>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</si>
  <si>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</si>
  <si>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</si>
  <si>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</si>
  <si>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</si>
  <si>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</si>
  <si>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05/16/2000</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</si>
  <si>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</si>
  <si>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</si>
  <si>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</si>
  <si>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</si>
  <si>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</si>
  <si>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</si>
  <si>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</si>
  <si>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</si>
  <si>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</si>
  <si>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</si>
  <si>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</si>
  <si>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</si>
  <si>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</si>
  <si>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</si>
  <si>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</si>
  <si>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</si>
  <si>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</si>
  <si>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</si>
  <si>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</si>
  <si>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</si>
  <si>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</si>
  <si>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</si>
  <si>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</si>
  <si>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</si>
  <si>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</si>
  <si>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</si>
  <si>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</si>
  <si>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</si>
  <si>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</si>
  <si>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</si>
  <si>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</si>
  <si>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</si>
  <si>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</si>
  <si>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</si>
  <si>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</si>
  <si>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</si>
  <si>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</si>
  <si>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</si>
  <si>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</si>
  <si>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</si>
  <si>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</si>
  <si>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</si>
  <si>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</si>
  <si>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</si>
  <si>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</si>
  <si>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</si>
  <si>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</si>
  <si>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</si>
  <si>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</si>
  <si>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</si>
  <si>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</si>
  <si>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</si>
  <si>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</si>
  <si>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</si>
  <si>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</si>
  <si>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</si>
  <si>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</si>
  <si>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</si>
  <si>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</si>
  <si>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</si>
  <si>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</si>
  <si>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</si>
  <si>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</si>
  <si>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</si>
  <si>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</si>
  <si>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</si>
  <si>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</si>
  <si>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</si>
  <si>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</si>
  <si>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</si>
  <si>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</si>
  <si>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</si>
  <si>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</si>
  <si>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</si>
  <si>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</si>
  <si>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</si>
  <si>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</si>
  <si>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</si>
  <si>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</si>
  <si>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</si>
  <si>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</si>
  <si>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</si>
  <si>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</si>
  <si>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</si>
  <si>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</si>
  <si>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</si>
  <si>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</si>
  <si>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</si>
  <si>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</si>
  <si>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</si>
  <si>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</si>
  <si>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</si>
  <si>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</si>
  <si>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</si>
  <si>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</si>
  <si>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</si>
  <si>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</si>
  <si>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</si>
  <si>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</si>
  <si>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</si>
  <si>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</si>
  <si>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</si>
  <si>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</si>
  <si>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</si>
  <si>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</si>
  <si>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</si>
  <si>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</si>
  <si>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</si>
  <si>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</si>
  <si>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</si>
  <si>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</si>
  <si>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</si>
  <si>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</si>
  <si>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</si>
  <si>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</si>
  <si>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</si>
  <si>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</si>
  <si>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</si>
  <si>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</si>
  <si>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</si>
  <si>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</si>
  <si>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</si>
  <si>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</si>
  <si>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</si>
  <si>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</si>
  <si>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</si>
  <si>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</si>
  <si>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</si>
  <si>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</si>
  <si>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</si>
  <si>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</si>
  <si>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</si>
  <si>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</si>
  <si>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</si>
  <si>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</si>
  <si>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</si>
  <si>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</si>
  <si>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</si>
  <si>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</si>
  <si>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</si>
  <si>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</si>
  <si>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</si>
  <si>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97.712(a)(10), if the NUSA is undersubscribed, the remaining allowances will be allocated to units in the state that are allocated allowances under 97.711(a)(1). </t>
  </si>
  <si>
    <t xml:space="preserve">2. Under 40 CFR 97.712(a)(10), if the NUSA is undersubscribed, each allocation under 40 CFR 97.711(a)(1) is multiplied by the number of allowances left in the new unit set aside divided by the remainder of the amount of tons in the applicable state SO2 Group 2 budget minus the amount of tons in the state's NUSA and Indian Country NUSA for the control period. </t>
  </si>
  <si>
    <t xml:space="preserve">3. The Initial Adjusted Allocation is the product of the Multiplier multiplied by the Existing Unit Allocation under 97.711(a)(1). </t>
  </si>
  <si>
    <t>4. Due to rounding, sometimes the sum of the Initial Adjusted Allocations,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</si>
  <si>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</si>
  <si>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</si>
  <si>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2022:</t>
  </si>
  <si>
    <t>Allowances Allocated From the NUSA for "new units" for Iowa for 2022:</t>
  </si>
  <si>
    <t>Allowances Remaining in the NUSA for "existing units" for Iowa for 2022:</t>
  </si>
  <si>
    <t>IA</t>
  </si>
  <si>
    <t>1046</t>
  </si>
  <si>
    <t>Dubuque</t>
  </si>
  <si>
    <t>06/01/1958</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</si>
  <si>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</si>
  <si>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</si>
  <si>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</si>
  <si>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</si>
  <si>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</si>
  <si>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</si>
  <si>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</si>
  <si>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</si>
  <si>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</si>
  <si>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</si>
  <si>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</si>
  <si>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</si>
  <si>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</si>
  <si>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</si>
  <si>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</si>
  <si>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</si>
  <si>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</si>
  <si>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</si>
  <si>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</si>
  <si>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</si>
  <si>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</si>
  <si>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</si>
  <si>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</si>
  <si>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</si>
  <si>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</si>
  <si>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</si>
  <si>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</si>
  <si>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</si>
  <si>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</si>
  <si>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</si>
  <si>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1105</t>
  </si>
  <si>
    <t>Centerville</t>
  </si>
  <si>
    <t>03/11/1990</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</si>
  <si>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</si>
  <si>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</si>
  <si>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</si>
  <si>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</si>
  <si>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</si>
  <si>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</si>
  <si>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</si>
  <si>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</si>
  <si>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</si>
  <si>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</si>
  <si>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</si>
  <si>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</si>
  <si>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</si>
  <si>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</si>
  <si>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</si>
  <si>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</si>
  <si>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</si>
  <si>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</si>
  <si>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</si>
  <si>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</si>
  <si>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</si>
  <si>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</si>
  <si>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</si>
  <si>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</si>
  <si>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</si>
  <si>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</si>
  <si>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</si>
  <si>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</si>
  <si>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</si>
  <si>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</si>
  <si>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</si>
  <si>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</si>
  <si>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</si>
  <si>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</si>
  <si>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</si>
  <si>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</si>
  <si>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</si>
  <si>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</si>
  <si>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</si>
  <si>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</si>
  <si>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</si>
  <si>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</si>
  <si>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</si>
  <si>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</si>
  <si>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</si>
  <si>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</si>
  <si>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</si>
  <si>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</si>
  <si>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</si>
  <si>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</si>
  <si>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</si>
  <si>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</si>
  <si>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</si>
  <si>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</si>
  <si>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</si>
  <si>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</si>
  <si>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</si>
  <si>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</si>
  <si>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</si>
  <si>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</si>
  <si>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</si>
  <si>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</si>
  <si>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</si>
  <si>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</si>
  <si>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</si>
  <si>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</si>
  <si>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</si>
  <si>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</si>
  <si>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</si>
  <si>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</si>
  <si>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 xml:space="preserve">1. Under 40 CFR 97.612(a)(10), if the NUSA is undersubscribed, the remaining allowances will be allocated to units in the state that are allocated allowances under 97.611(a)(1). </t>
  </si>
  <si>
    <t xml:space="preserve">2. Under 40 CFR 97.612(a)(10), if the NUSA is undersubscribed, each allocation under 40 CFR 97.611(a)(1) is multiplied by the number of allowances left in the new unit set aside divided by the remainder of the amount of tons in the applicable state SO2 Group 1 budget minus the amount of tons in the state's NUSA and Indian Country NUSA for the control period. </t>
  </si>
  <si>
    <t xml:space="preserve">3. The Initial Adjusted Allocation is the product of the Multiplier multiplied by the Existing Unit Allocation under 97.611(a)(1). </t>
  </si>
  <si>
    <t>4. Due to rounding, sometimes the sum of the Initial Adjusted Allocations,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</si>
  <si>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</si>
  <si>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2022:</t>
  </si>
  <si>
    <t>Allowances Allocated From the NUSA for "new units" for Illinois for 2022:</t>
  </si>
  <si>
    <t>Allowances Remaining in the NUSA for "existing units" for Illinois for 2022:</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</si>
  <si>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</si>
  <si>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</si>
  <si>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</si>
  <si>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</si>
  <si>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</si>
  <si>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</si>
  <si>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</si>
  <si>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</si>
  <si>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</si>
  <si>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</si>
  <si>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</si>
  <si>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</si>
  <si>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</si>
  <si>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</si>
  <si>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</si>
  <si>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</si>
  <si>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</si>
  <si>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</si>
  <si>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</si>
  <si>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</si>
  <si>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</si>
  <si>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</si>
  <si>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</si>
  <si>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</si>
  <si>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</si>
  <si>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</si>
  <si>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</si>
  <si>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</si>
  <si>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</si>
  <si>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</si>
  <si>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</si>
  <si>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</si>
  <si>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</si>
  <si>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</si>
  <si>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</si>
  <si>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</si>
  <si>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52</t>
  </si>
  <si>
    <t>61</t>
  </si>
  <si>
    <t>09/07/1976</t>
  </si>
  <si>
    <t>62</t>
  </si>
  <si>
    <t>883</t>
  </si>
  <si>
    <t>Waukegan</t>
  </si>
  <si>
    <t>311</t>
  </si>
  <si>
    <t>07/11/1968</t>
  </si>
  <si>
    <t>312</t>
  </si>
  <si>
    <t>321</t>
  </si>
  <si>
    <t>322</t>
  </si>
  <si>
    <t>06/11/1958</t>
  </si>
  <si>
    <t>07/02/1962</t>
  </si>
  <si>
    <t>884</t>
  </si>
  <si>
    <t>Will County</t>
  </si>
  <si>
    <t>06/25/1963</t>
  </si>
  <si>
    <t>886</t>
  </si>
  <si>
    <t>Fisk</t>
  </si>
  <si>
    <t>331</t>
  </si>
  <si>
    <t>332</t>
  </si>
  <si>
    <t>342</t>
  </si>
  <si>
    <t>887</t>
  </si>
  <si>
    <t>Joppa Steam</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</si>
  <si>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</si>
  <si>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</si>
  <si>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</si>
  <si>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</si>
  <si>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</si>
  <si>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</si>
  <si>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</si>
  <si>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</si>
  <si>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</si>
  <si>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</si>
  <si>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</si>
  <si>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</si>
  <si>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</si>
  <si>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</si>
  <si>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</si>
  <si>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</si>
  <si>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</si>
  <si>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</si>
  <si>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</si>
  <si>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</si>
  <si>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</si>
  <si>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</si>
  <si>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</si>
  <si>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</si>
  <si>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</si>
  <si>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</si>
  <si>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</si>
  <si>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</si>
  <si>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963</t>
  </si>
  <si>
    <t>Dallman</t>
  </si>
  <si>
    <t>31</t>
  </si>
  <si>
    <t>32</t>
  </si>
  <si>
    <t>06/01/1972</t>
  </si>
  <si>
    <t>33</t>
  </si>
  <si>
    <t>06/11/1978</t>
  </si>
  <si>
    <t>05/11/2009</t>
  </si>
  <si>
    <t>976</t>
  </si>
  <si>
    <t>Marion</t>
  </si>
  <si>
    <t>123</t>
  </si>
  <si>
    <t>06/11/2003</t>
  </si>
  <si>
    <t>10/01/1978</t>
  </si>
  <si>
    <t>05/26/2003</t>
  </si>
  <si>
    <t>07/01/2003</t>
  </si>
  <si>
    <t>6016</t>
  </si>
  <si>
    <t>Duck Creek</t>
  </si>
  <si>
    <t>06/26/1976</t>
  </si>
  <si>
    <t>6017</t>
  </si>
  <si>
    <t>Newton</t>
  </si>
  <si>
    <t>11/18/1977</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</si>
  <si>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</si>
  <si>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</si>
  <si>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</si>
  <si>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</si>
  <si>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</si>
  <si>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</si>
  <si>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</si>
  <si>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</si>
  <si>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</si>
  <si>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</si>
  <si>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</si>
  <si>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</si>
  <si>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</si>
  <si>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</si>
  <si>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</si>
  <si>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</si>
  <si>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</si>
  <si>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</si>
  <si>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</si>
  <si>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</si>
  <si>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</si>
  <si>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</si>
  <si>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</si>
  <si>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</si>
  <si>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</si>
  <si>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</si>
  <si>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</si>
  <si>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</si>
  <si>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</si>
  <si>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</si>
  <si>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</si>
  <si>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</si>
  <si>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</si>
  <si>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</si>
  <si>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</si>
  <si>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</si>
  <si>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</si>
  <si>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</si>
  <si>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</si>
  <si>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</si>
  <si>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</si>
  <si>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</si>
  <si>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</si>
  <si>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</si>
  <si>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</si>
  <si>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</si>
  <si>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</si>
  <si>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</si>
  <si>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</si>
  <si>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</si>
  <si>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</si>
  <si>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</si>
  <si>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</si>
  <si>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</si>
  <si>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</si>
  <si>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</si>
  <si>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</si>
  <si>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</si>
  <si>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</si>
  <si>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</si>
  <si>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</si>
  <si>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</si>
  <si>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</si>
  <si>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</si>
  <si>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</si>
  <si>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</si>
  <si>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</si>
  <si>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</si>
  <si>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</si>
  <si>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</si>
  <si>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</si>
  <si>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</si>
  <si>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</si>
  <si>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</si>
  <si>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</si>
  <si>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</si>
  <si>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</si>
  <si>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</si>
  <si>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</si>
  <si>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</si>
  <si>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</si>
  <si>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</si>
  <si>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</si>
  <si>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</si>
  <si>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</si>
  <si>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</si>
  <si>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</si>
  <si>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</si>
  <si>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</si>
  <si>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</si>
  <si>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</si>
  <si>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</si>
  <si>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</si>
  <si>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</si>
  <si>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</si>
  <si>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</si>
  <si>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</si>
  <si>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</si>
  <si>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</si>
  <si>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</si>
  <si>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</si>
  <si>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</si>
  <si>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</si>
  <si>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</si>
  <si>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</si>
  <si>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</si>
  <si>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</si>
  <si>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</si>
  <si>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</si>
  <si>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</si>
  <si>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</si>
  <si>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</si>
  <si>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</si>
  <si>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</si>
  <si>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</si>
  <si>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</si>
  <si>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</si>
  <si>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</si>
  <si>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</si>
  <si>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</si>
  <si>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</si>
  <si>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</si>
  <si>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</si>
  <si>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</si>
  <si>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</si>
  <si>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</si>
  <si>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</si>
  <si>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</si>
  <si>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</si>
  <si>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</si>
  <si>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</si>
  <si>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</si>
  <si>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</si>
  <si>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</si>
  <si>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</si>
  <si>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</si>
  <si>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</si>
  <si>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</si>
  <si>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</si>
  <si>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</si>
  <si>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</si>
  <si>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</si>
  <si>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</si>
  <si>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</si>
  <si>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</si>
  <si>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</si>
  <si>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</si>
  <si>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</si>
  <si>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</si>
  <si>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</si>
  <si>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</si>
  <si>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</si>
  <si>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</si>
  <si>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</si>
  <si>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</si>
  <si>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</si>
  <si>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</si>
  <si>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</si>
  <si>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</si>
  <si>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</si>
  <si>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</si>
  <si>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</si>
  <si>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</si>
  <si>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</si>
  <si>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</si>
  <si>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</si>
  <si>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</si>
  <si>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</si>
  <si>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</si>
  <si>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</si>
  <si>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</si>
  <si>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</si>
  <si>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</si>
  <si>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</si>
  <si>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</si>
  <si>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</si>
  <si>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</si>
  <si>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</si>
  <si>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</si>
  <si>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</si>
  <si>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</si>
  <si>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</si>
  <si>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</si>
  <si>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</si>
  <si>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</si>
  <si>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</si>
  <si>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</si>
  <si>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</si>
  <si>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</si>
  <si>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</si>
  <si>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</si>
  <si>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</si>
  <si>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</si>
  <si>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</si>
  <si>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</si>
  <si>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</si>
  <si>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</si>
  <si>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</si>
  <si>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</si>
  <si>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</si>
  <si>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</si>
  <si>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</si>
  <si>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</si>
  <si>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</si>
  <si>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</si>
  <si>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</si>
  <si>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</si>
  <si>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</si>
  <si>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</si>
  <si>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</si>
  <si>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</si>
  <si>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</si>
  <si>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</si>
  <si>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97.711(b), 97.712 and 97.721</t>
  </si>
  <si>
    <t>Allowances Available in the NUSA  for Kansas for 2022:</t>
  </si>
  <si>
    <t>Allowances Allocated From the NUSA for "new untis" for Kansas for 2022:</t>
  </si>
  <si>
    <t>0</t>
  </si>
  <si>
    <t>Allowances Remaining in the NUSA for "existing units" for Kansas for 2022:</t>
  </si>
  <si>
    <t>4677 (4635 + 42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</si>
  <si>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</si>
  <si>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</si>
  <si>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</si>
  <si>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</si>
  <si>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</si>
  <si>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</si>
  <si>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</si>
  <si>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</si>
  <si>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</si>
  <si>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</si>
  <si>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</si>
  <si>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</si>
  <si>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</si>
  <si>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</si>
  <si>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</si>
  <si>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</si>
  <si>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</si>
  <si>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</si>
  <si>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</si>
  <si>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</si>
  <si>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</si>
  <si>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</si>
  <si>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</si>
  <si>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</si>
  <si>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</si>
  <si>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</si>
  <si>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</si>
  <si>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</si>
  <si>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</si>
  <si>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</si>
  <si>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</si>
  <si>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</si>
  <si>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</si>
  <si>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</si>
  <si>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</si>
  <si>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</si>
  <si>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</si>
  <si>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</si>
  <si>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</si>
  <si>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</si>
  <si>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</si>
  <si>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</si>
  <si>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</si>
  <si>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</si>
  <si>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</si>
  <si>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</si>
  <si>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</si>
  <si>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</si>
  <si>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</si>
  <si>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</si>
  <si>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</si>
  <si>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</si>
  <si>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</si>
  <si>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</si>
  <si>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</si>
  <si>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</si>
  <si>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</si>
  <si>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</si>
  <si>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</si>
  <si>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</si>
  <si>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</si>
  <si>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</si>
  <si>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</si>
  <si>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</si>
  <si>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</si>
  <si>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</si>
  <si>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</si>
  <si>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</si>
  <si>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</si>
  <si>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</si>
  <si>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</si>
  <si>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</si>
  <si>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</si>
  <si>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</si>
  <si>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</si>
  <si>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</si>
  <si>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</si>
  <si>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</si>
  <si>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</si>
  <si>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</si>
  <si>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</si>
  <si>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</si>
  <si>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</si>
  <si>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</si>
  <si>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</si>
  <si>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</si>
  <si>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</si>
  <si>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</si>
  <si>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</si>
  <si>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</si>
  <si>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</si>
  <si>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</si>
  <si>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</si>
  <si>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</si>
  <si>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</si>
  <si>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</si>
  <si>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</si>
  <si>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</si>
  <si>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</si>
  <si>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</si>
  <si>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</si>
  <si>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</si>
  <si>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</si>
  <si>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</si>
  <si>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</si>
  <si>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</si>
  <si>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</si>
  <si>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</si>
  <si>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</si>
  <si>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</si>
  <si>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</si>
  <si>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</si>
  <si>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</si>
  <si>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</si>
  <si>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97.611(b), 97.612 and 97.621</t>
  </si>
  <si>
    <t>Allowances Available in the NUSA  for Kentucky for 2022:</t>
  </si>
  <si>
    <t>Allowances Allocated From the NUSA for "new units" for Kentucky for 2022:</t>
  </si>
  <si>
    <t>Allowances Remaining in the NUSA for "existing units" for Kentucky for 2022:</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</si>
  <si>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</si>
  <si>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</si>
  <si>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</si>
  <si>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</si>
  <si>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</si>
  <si>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</si>
  <si>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</si>
  <si>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</si>
  <si>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</si>
  <si>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</si>
  <si>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</si>
  <si>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</si>
  <si>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</si>
  <si>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</si>
  <si>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</si>
  <si>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</si>
  <si>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</si>
  <si>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</si>
  <si>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</si>
  <si>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</si>
  <si>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</si>
  <si>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</si>
  <si>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</si>
  <si>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</si>
  <si>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</si>
  <si>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</si>
  <si>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</si>
  <si>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</si>
  <si>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</si>
  <si>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</si>
  <si>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</si>
  <si>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</si>
  <si>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</si>
  <si>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</si>
  <si>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</si>
  <si>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</si>
  <si>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</si>
  <si>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04/20/1977</t>
  </si>
  <si>
    <t>05/31/1981</t>
  </si>
  <si>
    <t>08/18/1984</t>
  </si>
  <si>
    <t>1364</t>
  </si>
  <si>
    <t>Mill Creek</t>
  </si>
  <si>
    <t>07/11/1972</t>
  </si>
  <si>
    <t>06/11/1974</t>
  </si>
  <si>
    <t>06/28/1978</t>
  </si>
  <si>
    <t>07/15/1982</t>
  </si>
  <si>
    <t>1366</t>
  </si>
  <si>
    <t>Paddy`s Run</t>
  </si>
  <si>
    <t>07/01/1968</t>
  </si>
  <si>
    <t>13</t>
  </si>
  <si>
    <t>06/25/2001</t>
  </si>
  <si>
    <t>1374</t>
  </si>
  <si>
    <t>Elmer Smith</t>
  </si>
  <si>
    <t>06/01/1964</t>
  </si>
  <si>
    <t>07/01/1974</t>
  </si>
  <si>
    <t>1378</t>
  </si>
  <si>
    <t>Paradise</t>
  </si>
  <si>
    <t>08/28/1963</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</si>
  <si>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</si>
  <si>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</si>
  <si>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</si>
  <si>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</si>
  <si>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</si>
  <si>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</si>
  <si>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</si>
  <si>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</si>
  <si>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</si>
  <si>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</si>
  <si>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</si>
  <si>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</si>
  <si>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</si>
  <si>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</si>
  <si>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</si>
  <si>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</si>
  <si>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</si>
  <si>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</si>
  <si>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</si>
  <si>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</si>
  <si>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</si>
  <si>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</si>
  <si>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</si>
  <si>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</si>
  <si>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</si>
  <si>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</si>
  <si>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</si>
  <si>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</si>
  <si>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</si>
  <si>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</si>
  <si>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</si>
  <si>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</si>
  <si>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</si>
  <si>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</si>
  <si>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</si>
  <si>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</si>
  <si>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</si>
  <si>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</si>
  <si>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</si>
  <si>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</si>
  <si>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</si>
  <si>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</si>
  <si>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</si>
  <si>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</si>
  <si>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</si>
  <si>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</si>
  <si>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</si>
  <si>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</si>
  <si>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</si>
  <si>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</si>
  <si>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</si>
  <si>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</si>
  <si>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</si>
  <si>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</si>
  <si>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</si>
  <si>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</si>
  <si>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</si>
  <si>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</si>
  <si>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</si>
  <si>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</si>
  <si>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</si>
  <si>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</si>
  <si>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</si>
  <si>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</si>
  <si>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</si>
  <si>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</si>
  <si>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</si>
  <si>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</si>
  <si>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</si>
  <si>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</si>
  <si>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</si>
  <si>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</si>
  <si>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</si>
  <si>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</si>
  <si>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</si>
  <si>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</si>
  <si>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</si>
  <si>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</si>
  <si>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97.611(b), 97.612 and 97.621</t>
  </si>
  <si>
    <t>Allowances Available in the NUSA  for Maryland for 2022:</t>
  </si>
  <si>
    <t>Allowances Allocated From the NUSA for "new units" for Maryland for 2022:</t>
  </si>
  <si>
    <t>Allowances Remaining in the NUSA for "existing units" for Maryland for 2022:</t>
  </si>
  <si>
    <t>MD</t>
  </si>
  <si>
    <t>602</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</si>
  <si>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</si>
  <si>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</si>
  <si>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</si>
  <si>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</si>
  <si>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</si>
  <si>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</si>
  <si>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</si>
  <si>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</si>
  <si>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</si>
  <si>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</si>
  <si>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</si>
  <si>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</si>
  <si>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</si>
  <si>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</si>
  <si>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</si>
  <si>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</si>
  <si>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</si>
  <si>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</si>
  <si>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</si>
  <si>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</si>
  <si>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</si>
  <si>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</si>
  <si>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</si>
  <si>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</si>
  <si>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</si>
  <si>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</si>
  <si>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</si>
  <si>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</si>
  <si>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</si>
  <si>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</si>
  <si>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</si>
  <si>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</si>
  <si>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</si>
  <si>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</si>
  <si>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</si>
  <si>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</si>
  <si>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</si>
  <si>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</si>
  <si>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</si>
  <si>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</si>
  <si>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</si>
  <si>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</si>
  <si>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</si>
  <si>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</si>
  <si>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</si>
  <si>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</si>
  <si>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</si>
  <si>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</si>
  <si>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</si>
  <si>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</si>
  <si>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</si>
  <si>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</si>
  <si>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</si>
  <si>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</si>
  <si>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</si>
  <si>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</si>
  <si>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</si>
  <si>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</si>
  <si>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</si>
  <si>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</si>
  <si>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</si>
  <si>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</si>
  <si>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</si>
  <si>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</si>
  <si>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</si>
  <si>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97.611(b), 97.612 and 97.621</t>
  </si>
  <si>
    <t>Allowances Available in the NUSA  for Michigan for 2022:</t>
  </si>
  <si>
    <t>Allowances Allocated From the NUSA for "new units" for Michigan for 2022:</t>
  </si>
  <si>
    <t>Allowances Remaining in the NUSA for "existing units" for Michigan for 2022:</t>
  </si>
  <si>
    <t>MI</t>
  </si>
  <si>
    <t>1702</t>
  </si>
  <si>
    <t>Dan E Karn</t>
  </si>
  <si>
    <t>07/01/1956</t>
  </si>
  <si>
    <t>01/01/1974</t>
  </si>
  <si>
    <t>01/01/1977</t>
  </si>
  <si>
    <t>1710</t>
  </si>
  <si>
    <t>J H Campbell</t>
  </si>
  <si>
    <t>08/01/1962</t>
  </si>
  <si>
    <t>05/01/1967</t>
  </si>
  <si>
    <t>06/01/1980</t>
  </si>
  <si>
    <t>1719</t>
  </si>
  <si>
    <t>Thetford</t>
  </si>
  <si>
    <t>01/03/1970</t>
  </si>
  <si>
    <t>06/23/1970</t>
  </si>
  <si>
    <t>07/03/1970</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</si>
  <si>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</si>
  <si>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</si>
  <si>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</si>
  <si>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</si>
  <si>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</si>
  <si>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</si>
  <si>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</si>
  <si>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</si>
  <si>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</si>
  <si>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</si>
  <si>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</si>
  <si>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</si>
  <si>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</si>
  <si>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</si>
  <si>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</si>
  <si>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</si>
  <si>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</si>
  <si>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</si>
  <si>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</si>
  <si>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</si>
  <si>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</si>
  <si>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</si>
  <si>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</si>
  <si>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</si>
  <si>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</si>
  <si>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</si>
  <si>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</si>
  <si>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</si>
  <si>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</si>
  <si>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</si>
  <si>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</si>
  <si>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</si>
  <si>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</si>
  <si>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</si>
  <si>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</si>
  <si>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</si>
  <si>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1830</t>
  </si>
  <si>
    <t>James De Young</t>
  </si>
  <si>
    <t>04/02/1969</t>
  </si>
  <si>
    <t>1831</t>
  </si>
  <si>
    <t>Eckert Station</t>
  </si>
  <si>
    <t>1832</t>
  </si>
  <si>
    <t>Erickson</t>
  </si>
  <si>
    <t>01/01/1972</t>
  </si>
  <si>
    <t>1843</t>
  </si>
  <si>
    <t>Shiras</t>
  </si>
  <si>
    <t>03/10/1983</t>
  </si>
  <si>
    <t>1866</t>
  </si>
  <si>
    <t>Wyandotte</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</si>
  <si>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</si>
  <si>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</si>
  <si>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</si>
  <si>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</si>
  <si>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</si>
  <si>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</si>
  <si>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</si>
  <si>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</si>
  <si>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</si>
  <si>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</si>
  <si>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</si>
  <si>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</si>
  <si>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</si>
  <si>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</si>
  <si>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</si>
  <si>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</si>
  <si>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</si>
  <si>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</si>
  <si>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</si>
  <si>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</si>
  <si>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</si>
  <si>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</si>
  <si>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</si>
  <si>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</si>
  <si>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</si>
  <si>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</si>
  <si>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</si>
  <si>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</si>
  <si>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</si>
  <si>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</si>
  <si>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</si>
  <si>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</si>
  <si>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</si>
  <si>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</si>
  <si>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</si>
  <si>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</si>
  <si>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</si>
  <si>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</si>
  <si>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</si>
  <si>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</si>
  <si>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</si>
  <si>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</si>
  <si>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</si>
  <si>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</si>
  <si>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</si>
  <si>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</si>
  <si>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</si>
  <si>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</si>
  <si>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</si>
  <si>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</si>
  <si>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</si>
  <si>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</si>
  <si>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</si>
  <si>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</si>
  <si>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</si>
  <si>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</si>
  <si>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</si>
  <si>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</si>
  <si>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</si>
  <si>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</si>
  <si>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</si>
  <si>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</si>
  <si>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</si>
  <si>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</si>
  <si>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</si>
  <si>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</si>
  <si>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</si>
  <si>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</si>
  <si>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</si>
  <si>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</si>
  <si>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</si>
  <si>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</si>
  <si>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</si>
  <si>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</si>
  <si>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</si>
  <si>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</si>
  <si>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</si>
  <si>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</si>
  <si>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</si>
  <si>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</si>
  <si>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</si>
  <si>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</si>
  <si>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</si>
  <si>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</si>
  <si>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</si>
  <si>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</si>
  <si>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</si>
  <si>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</si>
  <si>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</si>
  <si>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</si>
  <si>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</si>
  <si>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</si>
  <si>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</si>
  <si>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</si>
  <si>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</si>
  <si>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</si>
  <si>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</si>
  <si>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</si>
  <si>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</si>
  <si>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</si>
  <si>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</si>
  <si>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</si>
  <si>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</si>
  <si>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</si>
  <si>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</si>
  <si>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</si>
  <si>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</si>
  <si>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</si>
  <si>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</si>
  <si>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97.711(b), 97.712 and 97.721</t>
  </si>
  <si>
    <t>Allowances Available in the NUSA  for Minnesota for 2022:</t>
  </si>
  <si>
    <t>Allowances Allocated From the NUSA for "new units" for Minnesota for 2022:</t>
  </si>
  <si>
    <t>Allowances Remaining in the NUSA for "existing units" for Minnesota for 2022:</t>
  </si>
  <si>
    <t>5166 (5124 + 42 from Indian Country)</t>
  </si>
  <si>
    <t>MN</t>
  </si>
  <si>
    <t>1888</t>
  </si>
  <si>
    <t>Fox Lake</t>
  </si>
  <si>
    <t>06/01/1962</t>
  </si>
  <si>
    <t>1891</t>
  </si>
  <si>
    <t>Laskin Energy Center</t>
  </si>
  <si>
    <t>04/29/1953</t>
  </si>
  <si>
    <t>08/29/1953</t>
  </si>
  <si>
    <t>1893</t>
  </si>
  <si>
    <t>Boswell Energy Center</t>
  </si>
  <si>
    <t>07/01/1958</t>
  </si>
  <si>
    <t>01/01/1960</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</si>
  <si>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</si>
  <si>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</si>
  <si>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</si>
  <si>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</si>
  <si>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</si>
  <si>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</si>
  <si>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</si>
  <si>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</si>
  <si>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</si>
  <si>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</si>
  <si>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</si>
  <si>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</si>
  <si>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</si>
  <si>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</si>
  <si>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</si>
  <si>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</si>
  <si>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</si>
  <si>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</si>
  <si>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</si>
  <si>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</si>
  <si>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</si>
  <si>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</si>
  <si>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</si>
  <si>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</si>
  <si>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</si>
  <si>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</si>
  <si>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</si>
  <si>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</si>
  <si>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</si>
  <si>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</si>
  <si>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</si>
  <si>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</si>
  <si>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</si>
  <si>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</si>
  <si>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</si>
  <si>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</si>
  <si>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</si>
  <si>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</si>
  <si>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</si>
  <si>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</si>
  <si>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</si>
  <si>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</si>
  <si>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</si>
  <si>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</si>
  <si>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</si>
  <si>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</si>
  <si>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</si>
  <si>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</si>
  <si>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</si>
  <si>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</si>
  <si>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</si>
  <si>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</si>
  <si>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</si>
  <si>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</si>
  <si>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</si>
  <si>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</si>
  <si>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</si>
  <si>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</si>
  <si>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</si>
  <si>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</si>
  <si>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</si>
  <si>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</si>
  <si>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</si>
  <si>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</si>
  <si>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</si>
  <si>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</si>
  <si>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</si>
  <si>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</si>
  <si>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</si>
  <si>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</si>
  <si>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</si>
  <si>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</si>
  <si>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</si>
  <si>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</si>
  <si>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</si>
  <si>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</si>
  <si>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</si>
  <si>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</si>
  <si>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</si>
  <si>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</si>
  <si>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</si>
  <si>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</si>
  <si>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</si>
  <si>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</si>
  <si>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</si>
  <si>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</si>
  <si>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</si>
  <si>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</si>
  <si>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</si>
  <si>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</si>
  <si>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</si>
  <si>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</si>
  <si>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</si>
  <si>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97.611(b), 97.612 and 97.621</t>
  </si>
  <si>
    <t>Allowances Available in the NUSA for North Carolina for 2022:</t>
  </si>
  <si>
    <t>Allowances Allocated From the NUSA for "new units" for North Carolina for 2022:</t>
  </si>
  <si>
    <t>Allowances Remaining in the NUSA for "existing units" for North Carolina for 2022:</t>
  </si>
  <si>
    <t>13717 (13659 + 58 from Indian Country)</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</si>
  <si>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</si>
  <si>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</si>
  <si>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</si>
  <si>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</si>
  <si>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</si>
  <si>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</si>
  <si>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</si>
  <si>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</si>
  <si>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</si>
  <si>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</si>
  <si>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</si>
  <si>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</si>
  <si>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</si>
  <si>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</si>
  <si>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</si>
  <si>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</si>
  <si>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</si>
  <si>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</si>
  <si>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</si>
  <si>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</si>
  <si>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</si>
  <si>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</si>
  <si>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</si>
  <si>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</si>
  <si>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</si>
  <si>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</si>
  <si>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</si>
  <si>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</si>
  <si>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</si>
  <si>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</si>
  <si>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</si>
  <si>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</si>
  <si>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</si>
  <si>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</si>
  <si>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</si>
  <si>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</si>
  <si>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2713</t>
  </si>
  <si>
    <t>L V Sutton</t>
  </si>
  <si>
    <t>05/01/1969</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</si>
  <si>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</si>
  <si>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</si>
  <si>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</si>
  <si>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</si>
  <si>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</si>
  <si>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</si>
  <si>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</si>
  <si>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</si>
  <si>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</si>
  <si>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</si>
  <si>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</si>
  <si>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</si>
  <si>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</si>
  <si>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</si>
  <si>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</si>
  <si>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</si>
  <si>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</si>
  <si>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</si>
  <si>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</si>
  <si>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</si>
  <si>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</si>
  <si>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12/01/1982</t>
  </si>
  <si>
    <t>7277</t>
  </si>
  <si>
    <t>Lincoln Combustion Turbine</t>
  </si>
  <si>
    <t>05/05/1995</t>
  </si>
  <si>
    <t>11/01/1995</t>
  </si>
  <si>
    <t>12/01/1995</t>
  </si>
  <si>
    <t>02/01/1996</t>
  </si>
  <si>
    <t>15</t>
  </si>
  <si>
    <t>03/01/1996</t>
  </si>
  <si>
    <t>16</t>
  </si>
  <si>
    <t>07/18/1995</t>
  </si>
  <si>
    <t>09/01/1995</t>
  </si>
  <si>
    <t>7805</t>
  </si>
  <si>
    <t>Richmond County Plant</t>
  </si>
  <si>
    <t>03/25/2001</t>
  </si>
  <si>
    <t>04/01/2001</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</si>
  <si>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</si>
  <si>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</si>
  <si>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</si>
  <si>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</si>
  <si>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</si>
  <si>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</si>
  <si>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</si>
  <si>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</si>
  <si>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</si>
  <si>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</si>
  <si>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</si>
  <si>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</si>
  <si>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</si>
  <si>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</si>
  <si>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</si>
  <si>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</si>
  <si>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</si>
  <si>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</si>
  <si>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</si>
  <si>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</si>
  <si>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</si>
  <si>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</si>
  <si>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</si>
  <si>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</si>
  <si>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</si>
  <si>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</si>
  <si>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</si>
  <si>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</si>
  <si>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</si>
  <si>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</si>
  <si>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</si>
  <si>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</si>
  <si>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</si>
  <si>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</si>
  <si>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</si>
  <si>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</si>
  <si>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54035</t>
  </si>
  <si>
    <t>Roanoke Valley Energy Facility I</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</si>
  <si>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</si>
  <si>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</si>
  <si>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</si>
  <si>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</si>
  <si>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</si>
  <si>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</si>
  <si>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</si>
  <si>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</si>
  <si>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</si>
  <si>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</si>
  <si>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</si>
  <si>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</si>
  <si>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</si>
  <si>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</si>
  <si>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</si>
  <si>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</si>
  <si>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</si>
  <si>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</si>
  <si>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</si>
  <si>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</si>
  <si>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</si>
  <si>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</si>
  <si>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</si>
  <si>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</si>
  <si>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</si>
  <si>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</si>
  <si>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</si>
  <si>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</si>
  <si>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</si>
  <si>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</si>
  <si>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</si>
  <si>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</si>
  <si>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</si>
  <si>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43494</t>
  </si>
  <si>
    <t>For Eligible CSAPR-Covered Units in Nebraska Under 40 CFR 97.711(b), 97.712 and 97.721</t>
  </si>
  <si>
    <t>Allowances Available in the NUSA  for Nebraska for 2022:</t>
  </si>
  <si>
    <t>2662</t>
  </si>
  <si>
    <t>Allowances Allocated From the NUSA for "new units" for Nebraska for 2022:</t>
  </si>
  <si>
    <t>Allowances Remaining in the NUSA for "existing units" for Nebraska for 2022:</t>
  </si>
  <si>
    <t>2111 (2043 + 68 from Indian Country)</t>
  </si>
  <si>
    <t>NE</t>
  </si>
  <si>
    <t>59</t>
  </si>
  <si>
    <t>Platte</t>
  </si>
  <si>
    <t>08/01/1982</t>
  </si>
  <si>
    <t>60</t>
  </si>
  <si>
    <t>Gerald Whelan Energy Center</t>
  </si>
  <si>
    <t>07/01/1981</t>
  </si>
  <si>
    <t>2226</t>
  </si>
  <si>
    <t>Canaday</t>
  </si>
  <si>
    <t>05/01/1958</t>
  </si>
  <si>
    <t>2240</t>
  </si>
  <si>
    <t>Lon D Wright Power Plant</t>
  </si>
  <si>
    <t>50T</t>
  </si>
  <si>
    <t>10/17/2003</t>
  </si>
  <si>
    <t>07/15/1976</t>
  </si>
  <si>
    <t>2241</t>
  </si>
  <si>
    <t>C W Burdick</t>
  </si>
  <si>
    <t>B-3</t>
  </si>
  <si>
    <t>11/01/1971</t>
  </si>
  <si>
    <t>2250</t>
  </si>
  <si>
    <t>J Street</t>
  </si>
  <si>
    <t>2265</t>
  </si>
  <si>
    <t>Hallam Peaking</t>
  </si>
  <si>
    <t>2266</t>
  </si>
  <si>
    <t>Hebron Peaking</t>
  </si>
  <si>
    <t>2271</t>
  </si>
  <si>
    <t>McCook Peaking</t>
  </si>
  <si>
    <t>2277</t>
  </si>
  <si>
    <t>Sheldon</t>
  </si>
  <si>
    <t>07/01/1961</t>
  </si>
  <si>
    <t>2290</t>
  </si>
  <si>
    <t>Jones Street</t>
  </si>
  <si>
    <t>2291</t>
  </si>
  <si>
    <t>North Omaha Station</t>
  </si>
  <si>
    <t>07/01/1954</t>
  </si>
  <si>
    <t>04/09/1957</t>
  </si>
  <si>
    <t>04/11/1959</t>
  </si>
  <si>
    <t>03/15/1963</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</si>
  <si>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</si>
  <si>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</si>
  <si>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</si>
  <si>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</si>
  <si>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</si>
  <si>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</si>
  <si>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</si>
  <si>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</si>
  <si>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</si>
  <si>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</si>
  <si>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</si>
  <si>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</si>
  <si>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</si>
  <si>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</si>
  <si>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</si>
  <si>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</si>
  <si>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</si>
  <si>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</si>
  <si>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</si>
  <si>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</si>
  <si>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</si>
  <si>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</si>
  <si>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</si>
  <si>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</si>
  <si>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</si>
  <si>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</si>
  <si>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</si>
  <si>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</si>
  <si>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</si>
  <si>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</si>
  <si>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</si>
  <si>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</si>
  <si>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</si>
  <si>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</si>
  <si>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</si>
  <si>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65432</t>
  </si>
  <si>
    <t>For Eligible CSAPR-Covered Units in New Jersey Under 40 CFR 97.611(b), 97.612 and 97.621</t>
  </si>
  <si>
    <t>Allowances Available in the NUSA  for New Jersey for 2022:</t>
  </si>
  <si>
    <t>Allowances Allocated From the NUSA for "new units" for New Jersey for 2022:</t>
  </si>
  <si>
    <t>Allowances Remaining in the NUSA for "existing units" for New Jersey for 2022:</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</si>
  <si>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</si>
  <si>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</si>
  <si>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</si>
  <si>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</si>
  <si>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</si>
  <si>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</si>
  <si>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</si>
  <si>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</si>
  <si>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</si>
  <si>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</si>
  <si>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</si>
  <si>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</si>
  <si>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</si>
  <si>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</si>
  <si>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</si>
  <si>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</si>
  <si>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</si>
  <si>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</si>
  <si>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</si>
  <si>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</si>
  <si>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</si>
  <si>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</si>
  <si>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</si>
  <si>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</si>
  <si>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</si>
  <si>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</si>
  <si>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</si>
  <si>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</si>
  <si>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</si>
  <si>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</si>
  <si>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</si>
  <si>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</si>
  <si>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</si>
  <si>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</si>
  <si>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</si>
  <si>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</si>
  <si>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</si>
  <si>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</si>
  <si>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</si>
  <si>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</si>
  <si>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</si>
  <si>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</si>
  <si>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</si>
  <si>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</si>
  <si>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</si>
  <si>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</si>
  <si>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2403</t>
  </si>
  <si>
    <t>Hudson Generating Station</t>
  </si>
  <si>
    <t>12/18/1968</t>
  </si>
  <si>
    <t>2404</t>
  </si>
  <si>
    <t>Kearny Generating Station</t>
  </si>
  <si>
    <t>05/31/2001</t>
  </si>
  <si>
    <t>2406</t>
  </si>
  <si>
    <t>Linden Generating Station</t>
  </si>
  <si>
    <t>05/11/2005</t>
  </si>
  <si>
    <t>07/01/2005</t>
  </si>
  <si>
    <t>10/28/1999</t>
  </si>
  <si>
    <t>04/11/2000</t>
  </si>
  <si>
    <t>2410</t>
  </si>
  <si>
    <t>Salem Generating Station</t>
  </si>
  <si>
    <t>2001</t>
  </si>
  <si>
    <t>06/17/1971</t>
  </si>
  <si>
    <t>2411</t>
  </si>
  <si>
    <t>Sewaren Generating Station</t>
  </si>
  <si>
    <t>12/01/1948</t>
  </si>
  <si>
    <t>11/30/1948</t>
  </si>
  <si>
    <t>10/16/1949</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</si>
  <si>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</si>
  <si>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</si>
  <si>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</si>
  <si>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</si>
  <si>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</si>
  <si>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</si>
  <si>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</si>
  <si>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</si>
  <si>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</si>
  <si>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</si>
  <si>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</si>
  <si>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</si>
  <si>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</si>
  <si>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</si>
  <si>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</si>
  <si>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</si>
  <si>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</si>
  <si>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</si>
  <si>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</si>
  <si>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</si>
  <si>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</si>
  <si>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</si>
  <si>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</si>
  <si>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</si>
  <si>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</si>
  <si>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</si>
  <si>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</si>
  <si>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</si>
  <si>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</si>
  <si>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</si>
  <si>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</si>
  <si>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</si>
  <si>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</si>
  <si>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</si>
  <si>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</si>
  <si>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</si>
  <si>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</si>
  <si>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</si>
  <si>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</si>
  <si>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</si>
  <si>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</si>
  <si>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</si>
  <si>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</si>
  <si>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</si>
  <si>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</si>
  <si>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</si>
  <si>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</si>
  <si>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</si>
  <si>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</si>
  <si>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</si>
  <si>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</si>
  <si>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</si>
  <si>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</si>
  <si>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</si>
  <si>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</si>
  <si>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</si>
  <si>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</si>
  <si>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</si>
  <si>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</si>
  <si>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</si>
  <si>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</si>
  <si>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</si>
  <si>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</si>
  <si>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</si>
  <si>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</si>
  <si>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</si>
  <si>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</si>
  <si>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</si>
  <si>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</si>
  <si>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97.611(b), 97.612 and 97.621</t>
  </si>
  <si>
    <t>Allowances Available in the NUSA for New York for 2022:</t>
  </si>
  <si>
    <t>Allowances Allocated From the NUSA for "new units" for New York for 2022:</t>
  </si>
  <si>
    <t>Allowances Remaining in the NUSA for "existing units" for New York for 2022:</t>
  </si>
  <si>
    <t>8496 (8468 + 28 from Indian Country)</t>
  </si>
  <si>
    <t>NY</t>
  </si>
  <si>
    <t>Danskammer Generating Station</t>
  </si>
  <si>
    <t>Arthur Kill</t>
  </si>
  <si>
    <t>20</t>
  </si>
  <si>
    <t>30</t>
  </si>
  <si>
    <t>East River</t>
  </si>
  <si>
    <t>70</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</si>
  <si>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</si>
  <si>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</si>
  <si>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</si>
  <si>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</si>
  <si>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</si>
  <si>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</si>
  <si>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</si>
  <si>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</si>
  <si>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</si>
  <si>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</si>
  <si>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</si>
  <si>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</si>
  <si>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</si>
  <si>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</si>
  <si>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</si>
  <si>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</si>
  <si>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</si>
  <si>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</si>
  <si>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</si>
  <si>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</si>
  <si>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</si>
  <si>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</si>
  <si>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</si>
  <si>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</si>
  <si>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</si>
  <si>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</si>
  <si>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</si>
  <si>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</si>
  <si>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</si>
  <si>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</si>
  <si>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</si>
  <si>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</si>
  <si>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</si>
  <si>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</si>
  <si>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</si>
  <si>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</si>
  <si>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</si>
  <si>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</si>
  <si>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</si>
  <si>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</si>
  <si>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</si>
  <si>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</si>
  <si>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</si>
  <si>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</si>
  <si>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</si>
  <si>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</si>
  <si>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</si>
  <si>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</si>
  <si>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</si>
  <si>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</si>
  <si>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</si>
  <si>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</si>
  <si>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</si>
  <si>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</si>
  <si>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</si>
  <si>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</si>
  <si>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</si>
  <si>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</si>
  <si>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</si>
  <si>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</si>
  <si>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</si>
  <si>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</si>
  <si>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</si>
  <si>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</si>
  <si>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</si>
  <si>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</si>
  <si>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</si>
  <si>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</si>
  <si>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</si>
  <si>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</si>
  <si>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</si>
  <si>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</si>
  <si>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</si>
  <si>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</si>
  <si>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</si>
  <si>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</si>
  <si>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</si>
  <si>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</si>
  <si>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</si>
  <si>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</si>
  <si>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</si>
  <si>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</si>
  <si>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</si>
  <si>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</si>
  <si>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</si>
  <si>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</si>
  <si>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</si>
  <si>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</si>
  <si>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</si>
  <si>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</si>
  <si>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</si>
  <si>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</si>
  <si>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</si>
  <si>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</si>
  <si>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</si>
  <si>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</si>
  <si>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</si>
  <si>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</si>
  <si>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</si>
  <si>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</si>
  <si>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</si>
  <si>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</si>
  <si>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</si>
  <si>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</si>
  <si>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</si>
  <si>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</si>
  <si>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</si>
  <si>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</si>
  <si>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</si>
  <si>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</si>
  <si>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</si>
  <si>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</si>
  <si>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</si>
  <si>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</si>
  <si>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</si>
  <si>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</si>
  <si>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</si>
  <si>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</si>
  <si>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</si>
  <si>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</si>
  <si>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</si>
  <si>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</si>
  <si>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</si>
  <si>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</si>
  <si>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</si>
  <si>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</si>
  <si>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</si>
  <si>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</si>
  <si>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</si>
  <si>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</si>
  <si>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</si>
  <si>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</si>
  <si>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</si>
  <si>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</si>
  <si>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</si>
  <si>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</si>
  <si>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</si>
  <si>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</si>
  <si>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</si>
  <si>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</si>
  <si>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</si>
  <si>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</si>
  <si>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</si>
  <si>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</si>
  <si>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</si>
  <si>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</si>
  <si>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</si>
  <si>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</si>
  <si>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</si>
  <si>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</si>
  <si>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</si>
  <si>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</si>
  <si>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</si>
  <si>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</si>
  <si>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</si>
  <si>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</si>
  <si>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</si>
  <si>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</si>
  <si>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</si>
  <si>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</si>
  <si>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</si>
  <si>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</si>
  <si>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</si>
  <si>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</si>
  <si>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</si>
  <si>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97.611(b), 97.612 and 97.621</t>
  </si>
  <si>
    <t>Allowances Available in the NUSA  for Ohio for 2022:</t>
  </si>
  <si>
    <t>Allowances Allocated From the NUSA for "new units" for Ohio for 2022:</t>
  </si>
  <si>
    <t>Allowances Remaining in the NUSA for "existing units" for Ohio for 2022:</t>
  </si>
  <si>
    <t>OH</t>
  </si>
  <si>
    <t>2828</t>
  </si>
  <si>
    <t>Cardinal</t>
  </si>
  <si>
    <t>02/01/1967</t>
  </si>
  <si>
    <t>07/01/1967</t>
  </si>
  <si>
    <t>09/20/1977</t>
  </si>
  <si>
    <t>2831</t>
  </si>
  <si>
    <t>Dynegy Dicks Creek, LLC</t>
  </si>
  <si>
    <t>09/30/1965</t>
  </si>
  <si>
    <t>2832</t>
  </si>
  <si>
    <t>Miami Fort Power Station</t>
  </si>
  <si>
    <t>02/22/1978</t>
  </si>
  <si>
    <t>2836</t>
  </si>
  <si>
    <t>Avon Lake Power Plant</t>
  </si>
  <si>
    <t>12/01/1949</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</si>
  <si>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</si>
  <si>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</si>
  <si>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</si>
  <si>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</si>
  <si>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</si>
  <si>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</si>
  <si>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</si>
  <si>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</si>
  <si>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</si>
  <si>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</si>
  <si>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</si>
  <si>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</si>
  <si>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</si>
  <si>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</si>
  <si>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</si>
  <si>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</si>
  <si>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</si>
  <si>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</si>
  <si>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</si>
  <si>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</si>
  <si>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</si>
  <si>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</si>
  <si>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</si>
  <si>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</si>
  <si>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</si>
  <si>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</si>
  <si>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</si>
  <si>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</si>
  <si>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</si>
  <si>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</si>
  <si>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</si>
  <si>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</si>
  <si>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</si>
  <si>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</si>
  <si>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</si>
  <si>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</si>
  <si>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</si>
  <si>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</si>
  <si>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</si>
  <si>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</si>
  <si>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</si>
  <si>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</si>
  <si>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</si>
  <si>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</si>
  <si>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</si>
  <si>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</si>
  <si>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</si>
  <si>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</si>
  <si>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</si>
  <si>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</si>
  <si>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</si>
  <si>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</si>
  <si>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</si>
  <si>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</si>
  <si>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</si>
  <si>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</si>
  <si>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</si>
  <si>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</si>
  <si>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</si>
  <si>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</si>
  <si>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</si>
  <si>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</si>
  <si>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</si>
  <si>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</si>
  <si>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</si>
  <si>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</si>
  <si>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</si>
  <si>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</si>
  <si>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</si>
  <si>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</si>
  <si>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</si>
  <si>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</si>
  <si>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</si>
  <si>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</si>
  <si>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</si>
  <si>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</si>
  <si>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</si>
  <si>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</si>
  <si>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</si>
  <si>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</si>
  <si>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</si>
  <si>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</si>
  <si>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</si>
  <si>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</si>
  <si>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</si>
  <si>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</si>
  <si>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</si>
  <si>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</si>
  <si>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</si>
  <si>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</si>
  <si>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</si>
  <si>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</si>
  <si>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</si>
  <si>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</si>
  <si>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</si>
  <si>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</si>
  <si>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</si>
  <si>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</si>
  <si>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</si>
  <si>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</si>
  <si>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</si>
  <si>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</si>
  <si>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</si>
  <si>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</si>
  <si>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</si>
  <si>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</si>
  <si>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</si>
  <si>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</si>
  <si>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</si>
  <si>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</si>
  <si>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</si>
  <si>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</si>
  <si>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</si>
  <si>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</si>
  <si>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</si>
  <si>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</si>
  <si>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</si>
  <si>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</si>
  <si>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</si>
  <si>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</si>
  <si>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</si>
  <si>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</si>
  <si>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</si>
  <si>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</si>
  <si>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</si>
  <si>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</si>
  <si>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</si>
  <si>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</si>
  <si>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</si>
  <si>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</si>
  <si>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97.611(b), 97.612 and 97.621</t>
  </si>
  <si>
    <t>Allowances Available in the NUSA  for Pennsylvania for 2022:</t>
  </si>
  <si>
    <t>Allowances Allocated From the NUSA for "new units" for Pennsylvania for 2022:</t>
  </si>
  <si>
    <t>Allowances Remaining in the NUSA for "existing units" for Pennsylvania for 2022:</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</si>
  <si>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</si>
  <si>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</si>
  <si>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</si>
  <si>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</si>
  <si>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</si>
  <si>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</si>
  <si>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</si>
  <si>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</si>
  <si>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</si>
  <si>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</si>
  <si>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</si>
  <si>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</si>
  <si>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</si>
  <si>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</si>
  <si>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</si>
  <si>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</si>
  <si>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</si>
  <si>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</si>
  <si>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</si>
  <si>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</si>
  <si>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</si>
  <si>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</si>
  <si>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</si>
  <si>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</si>
  <si>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</si>
  <si>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</si>
  <si>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</si>
  <si>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</si>
  <si>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3136</t>
  </si>
  <si>
    <t>Keystone</t>
  </si>
  <si>
    <t>06/01/1967</t>
  </si>
  <si>
    <t>3138</t>
  </si>
  <si>
    <t>New Castle</t>
  </si>
  <si>
    <t>06/01/1952</t>
  </si>
  <si>
    <t>3140</t>
  </si>
  <si>
    <t>Brunner Island, LLC</t>
  </si>
  <si>
    <t>06/22/1961</t>
  </si>
  <si>
    <t>10/18/1965</t>
  </si>
  <si>
    <t>06/13/1969</t>
  </si>
  <si>
    <t>3148</t>
  </si>
  <si>
    <t>Martins Creek, LLC</t>
  </si>
  <si>
    <t>10/01/1975</t>
  </si>
  <si>
    <t>03/15/1977</t>
  </si>
  <si>
    <t>3149</t>
  </si>
  <si>
    <t>Montour, LLC</t>
  </si>
  <si>
    <t>02/02/1973</t>
  </si>
  <si>
    <t>3161</t>
  </si>
  <si>
    <t>Eddystone Generating Station</t>
  </si>
  <si>
    <t>01/01/1976</t>
  </si>
  <si>
    <t>3168</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</si>
  <si>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</si>
  <si>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</si>
  <si>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</si>
  <si>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</si>
  <si>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</si>
  <si>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</si>
  <si>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</si>
  <si>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</si>
  <si>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</si>
  <si>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</si>
  <si>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</si>
  <si>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</si>
  <si>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</si>
  <si>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</si>
  <si>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</si>
  <si>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</si>
  <si>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21</t>
  </si>
  <si>
    <t>22</t>
  </si>
  <si>
    <t>41</t>
  </si>
  <si>
    <t>42</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</si>
  <si>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</si>
  <si>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</si>
  <si>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</si>
  <si>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</si>
  <si>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</si>
  <si>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</si>
  <si>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</si>
  <si>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</si>
  <si>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</si>
  <si>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</si>
  <si>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</si>
  <si>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</si>
  <si>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</si>
  <si>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</si>
  <si>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</si>
  <si>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</si>
  <si>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</si>
  <si>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</si>
  <si>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</si>
  <si>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</si>
  <si>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</si>
  <si>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</si>
  <si>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</si>
  <si>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</si>
  <si>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</si>
  <si>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</si>
  <si>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</si>
  <si>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</si>
  <si>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</si>
  <si>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</si>
  <si>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</si>
  <si>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</si>
  <si>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</si>
  <si>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</si>
  <si>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</si>
  <si>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</si>
  <si>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</si>
  <si>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</si>
  <si>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</si>
  <si>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</si>
  <si>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</si>
  <si>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</si>
  <si>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</si>
  <si>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</si>
  <si>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</si>
  <si>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</si>
  <si>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</si>
  <si>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</si>
  <si>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</si>
  <si>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</si>
  <si>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</si>
  <si>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</si>
  <si>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</si>
  <si>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</si>
  <si>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25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</si>
  <si>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</si>
  <si>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</si>
  <si>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</si>
  <si>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</si>
  <si>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</si>
  <si>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</si>
  <si>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</si>
  <si>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</si>
  <si>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</si>
  <si>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</si>
  <si>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</si>
  <si>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</si>
  <si>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</si>
  <si>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</si>
  <si>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</si>
  <si>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</si>
  <si>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</si>
  <si>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</si>
  <si>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</si>
  <si>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</si>
  <si>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</si>
  <si>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</si>
  <si>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</si>
  <si>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</si>
  <si>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</si>
  <si>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</si>
  <si>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</si>
  <si>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</si>
  <si>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</si>
  <si>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</si>
  <si>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</si>
  <si>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</si>
  <si>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</si>
  <si>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</si>
  <si>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</si>
  <si>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</si>
  <si>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</si>
  <si>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</si>
  <si>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</si>
  <si>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</si>
  <si>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</si>
  <si>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</si>
  <si>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</si>
  <si>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</si>
  <si>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</si>
  <si>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</si>
  <si>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</si>
  <si>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</si>
  <si>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</si>
  <si>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</si>
  <si>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</si>
  <si>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</si>
  <si>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</si>
  <si>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</si>
  <si>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</si>
  <si>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</si>
  <si>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</si>
  <si>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</si>
  <si>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</si>
  <si>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</si>
  <si>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</si>
  <si>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</si>
  <si>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</si>
  <si>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</si>
  <si>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</si>
  <si>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</si>
  <si>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</si>
  <si>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</si>
  <si>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</si>
  <si>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</si>
  <si>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</si>
  <si>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</si>
  <si>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</si>
  <si>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</si>
  <si>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</si>
  <si>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</si>
  <si>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</si>
  <si>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</si>
  <si>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97.711(b), 97.712 and 97.721</t>
  </si>
  <si>
    <t>Allowances Available in the NUSA  for South Carolina for 2022:</t>
  </si>
  <si>
    <t>Allowances Allocated From the NUSA for "new units" for South Carolina for 2022:</t>
  </si>
  <si>
    <t>Allowances Remaining in the NUSA for "existing units" for South Carolina for 2022:</t>
  </si>
  <si>
    <t>23396 (23299 + 97 from Indian Country)</t>
  </si>
  <si>
    <t>SC</t>
  </si>
  <si>
    <t>130</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</si>
  <si>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</si>
  <si>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</si>
  <si>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</si>
  <si>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</si>
  <si>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</si>
  <si>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</si>
  <si>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</si>
  <si>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</si>
  <si>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</si>
  <si>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</si>
  <si>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</si>
  <si>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</si>
  <si>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</si>
  <si>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</si>
  <si>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</si>
  <si>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</si>
  <si>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</si>
  <si>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</si>
  <si>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</si>
  <si>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</si>
  <si>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</si>
  <si>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</si>
  <si>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</si>
  <si>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</si>
  <si>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</si>
  <si>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</si>
  <si>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</si>
  <si>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</si>
  <si>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</si>
  <si>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</si>
  <si>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</si>
  <si>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02/01/2002</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</si>
  <si>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</si>
  <si>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</si>
  <si>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</si>
  <si>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</si>
  <si>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</si>
  <si>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</si>
  <si>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</si>
  <si>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</si>
  <si>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</si>
  <si>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</si>
  <si>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</si>
  <si>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</si>
  <si>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</si>
  <si>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</si>
  <si>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</si>
  <si>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</si>
  <si>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</si>
  <si>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</si>
  <si>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</si>
  <si>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</si>
  <si>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</si>
  <si>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</si>
  <si>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</si>
  <si>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</si>
  <si>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</si>
  <si>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</si>
  <si>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</si>
  <si>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</si>
  <si>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</si>
  <si>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</si>
  <si>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</si>
  <si>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</si>
  <si>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</si>
  <si>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</si>
  <si>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</si>
  <si>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</si>
  <si>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</si>
  <si>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</si>
  <si>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</si>
  <si>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</si>
  <si>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</si>
  <si>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</si>
  <si>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</si>
  <si>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</si>
  <si>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</si>
  <si>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</si>
  <si>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</si>
  <si>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</si>
  <si>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</si>
  <si>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</si>
  <si>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</si>
  <si>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</si>
  <si>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</si>
  <si>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</si>
  <si>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</si>
  <si>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</si>
  <si>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</si>
  <si>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</si>
  <si>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</si>
  <si>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</si>
  <si>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97.611(b), 97.612 and 97.621</t>
  </si>
  <si>
    <t>Allowances Available in the NUSA for Tennessee for 2022:</t>
  </si>
  <si>
    <t>10864</t>
  </si>
  <si>
    <t>Allowances Allocated From the NUSA for "new units" for Tennessee for 2022:</t>
  </si>
  <si>
    <t>Allowances Remaining in the NUSA for "existing units" for Tennessee for 2022:</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</si>
  <si>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</si>
  <si>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</si>
  <si>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</si>
  <si>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</si>
  <si>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</si>
  <si>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</si>
  <si>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</si>
  <si>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</si>
  <si>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</si>
  <si>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</si>
  <si>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</si>
  <si>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</si>
  <si>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</si>
  <si>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</si>
  <si>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</si>
  <si>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</si>
  <si>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</si>
  <si>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</si>
  <si>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</si>
  <si>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</si>
  <si>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</si>
  <si>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</si>
  <si>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</si>
  <si>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</si>
  <si>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</si>
  <si>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</si>
  <si>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</si>
  <si>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</si>
  <si>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</si>
  <si>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</si>
  <si>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</si>
  <si>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</si>
  <si>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10/27/1951</t>
  </si>
  <si>
    <t>11/28/1951</t>
  </si>
  <si>
    <t>01/24/1952</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</si>
  <si>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</si>
  <si>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</si>
  <si>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</si>
  <si>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</si>
  <si>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</si>
  <si>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</si>
  <si>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</si>
  <si>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</si>
  <si>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</si>
  <si>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</si>
  <si>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</si>
  <si>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</si>
  <si>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</si>
  <si>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</si>
  <si>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</si>
  <si>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</si>
  <si>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</si>
  <si>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</si>
  <si>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</si>
  <si>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</si>
  <si>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</si>
  <si>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</si>
  <si>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</si>
  <si>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</si>
  <si>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</si>
  <si>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</si>
  <si>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</si>
  <si>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</si>
  <si>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</si>
  <si>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</si>
  <si>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</si>
  <si>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</si>
  <si>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</si>
  <si>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</si>
  <si>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</si>
  <si>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</si>
  <si>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</si>
  <si>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</si>
  <si>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</si>
  <si>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</si>
  <si>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</si>
  <si>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</si>
  <si>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</si>
  <si>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</si>
  <si>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</si>
  <si>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</si>
  <si>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</si>
  <si>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</si>
  <si>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</si>
  <si>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</si>
  <si>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</si>
  <si>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</si>
  <si>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</si>
  <si>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</si>
  <si>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</si>
  <si>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</si>
  <si>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</si>
  <si>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</si>
  <si>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</si>
  <si>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</si>
  <si>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</si>
  <si>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</si>
  <si>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</si>
  <si>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</si>
  <si>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47969</t>
  </si>
  <si>
    <t>For Eligible CSAPR-Covered Units in Virginia Under 40 CFR 97.611(b), 97.612 and 97.621</t>
  </si>
  <si>
    <t>Allowances Available in the NUSA for Virginia for 2022:</t>
  </si>
  <si>
    <t>Allowances Allocated From the NUSA for "new units" for Virginia for 2022:</t>
  </si>
  <si>
    <t>Allowances Remaining in the NUSA for "existing units" for Virginia for 2022:</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</si>
  <si>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</si>
  <si>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</si>
  <si>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</si>
  <si>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</si>
  <si>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</si>
  <si>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</si>
  <si>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</si>
  <si>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</si>
  <si>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</si>
  <si>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</si>
  <si>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</si>
  <si>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</si>
  <si>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</si>
  <si>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</si>
  <si>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</si>
  <si>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</si>
  <si>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</si>
  <si>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</si>
  <si>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</si>
  <si>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</si>
  <si>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</si>
  <si>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</si>
  <si>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</si>
  <si>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</si>
  <si>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</si>
  <si>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</si>
  <si>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</si>
  <si>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</si>
  <si>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</si>
  <si>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</si>
  <si>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</si>
  <si>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</si>
  <si>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</si>
  <si>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</si>
  <si>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</si>
  <si>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</si>
  <si>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</si>
  <si>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</si>
  <si>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</si>
  <si>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</si>
  <si>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</si>
  <si>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</si>
  <si>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</si>
  <si>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</si>
  <si>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</si>
  <si>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</si>
  <si>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</si>
  <si>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</si>
  <si>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</si>
  <si>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</si>
  <si>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</si>
  <si>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</si>
  <si>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</si>
  <si>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</si>
  <si>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</si>
  <si>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</si>
  <si>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</si>
  <si>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</si>
  <si>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</si>
  <si>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</si>
  <si>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</si>
  <si>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</si>
  <si>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</si>
  <si>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</si>
  <si>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</si>
  <si>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</si>
  <si>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</si>
  <si>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</si>
  <si>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</si>
  <si>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</si>
  <si>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</si>
  <si>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</si>
  <si>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</si>
  <si>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</si>
  <si>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</si>
  <si>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</si>
  <si>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</si>
  <si>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</si>
  <si>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</si>
  <si>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</si>
  <si>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</si>
  <si>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</si>
  <si>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</si>
  <si>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</si>
  <si>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</si>
  <si>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</si>
  <si>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</si>
  <si>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</si>
  <si>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</si>
  <si>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</si>
  <si>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501</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</si>
  <si>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</si>
  <si>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</si>
  <si>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</si>
  <si>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</si>
  <si>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</si>
  <si>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</si>
  <si>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</si>
  <si>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</si>
  <si>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</si>
  <si>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</si>
  <si>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</si>
  <si>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</si>
  <si>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</si>
  <si>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</si>
  <si>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</si>
  <si>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</si>
  <si>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</si>
  <si>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</si>
  <si>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</si>
  <si>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</si>
  <si>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</si>
  <si>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</si>
  <si>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</si>
  <si>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</si>
  <si>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</si>
  <si>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</si>
  <si>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</si>
  <si>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</si>
  <si>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</si>
  <si>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</si>
  <si>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</si>
  <si>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</si>
  <si>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</si>
  <si>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</si>
  <si>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</si>
  <si>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</si>
  <si>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</si>
  <si>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</si>
  <si>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</si>
  <si>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</si>
  <si>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</si>
  <si>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</si>
  <si>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</si>
  <si>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</si>
  <si>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</si>
  <si>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</si>
  <si>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</si>
  <si>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</si>
  <si>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</si>
  <si>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</si>
  <si>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</si>
  <si>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</si>
  <si>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</si>
  <si>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</si>
  <si>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</si>
  <si>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</si>
  <si>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West Virginia Under 40 CFR 97.611(b), 97.612 and 97.621</t>
  </si>
  <si>
    <t>Allowances Available in the NUSA for West Virginia for 2022:</t>
  </si>
  <si>
    <t>Allowances Allocated From the NUSA for "new units" for West Virginia for 2022:</t>
  </si>
  <si>
    <t>Allowances Remaining in the NUSA for "existing units" for West Virginia for 2022:</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</si>
  <si>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</si>
  <si>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</si>
  <si>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</si>
  <si>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</si>
  <si>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</si>
  <si>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</si>
  <si>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</si>
  <si>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</si>
  <si>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</si>
  <si>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</si>
  <si>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</si>
  <si>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</si>
  <si>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</si>
  <si>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</si>
  <si>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</si>
  <si>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</si>
  <si>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</si>
  <si>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</si>
  <si>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</si>
  <si>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</si>
  <si>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</si>
  <si>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</si>
  <si>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</si>
  <si>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</si>
  <si>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</si>
  <si>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</si>
  <si>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</si>
  <si>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04/01/1993</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</si>
  <si>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</si>
  <si>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</si>
  <si>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</si>
  <si>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</si>
  <si>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</si>
  <si>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</si>
  <si>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</si>
  <si>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</si>
  <si>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</si>
  <si>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</si>
  <si>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</si>
  <si>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</si>
  <si>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</si>
  <si>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</si>
  <si>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</si>
  <si>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</si>
  <si>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</si>
  <si>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</si>
  <si>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</si>
  <si>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</si>
  <si>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</si>
  <si>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</si>
  <si>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</si>
  <si>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</si>
  <si>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</si>
  <si>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</si>
  <si>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</si>
  <si>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</si>
  <si>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</si>
  <si>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</si>
  <si>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For Eligible CSAPR-Covered Units in Wisconsin Under 40 CFR 97.611(b), 97.612 and 97.621</t>
  </si>
  <si>
    <t>Allowances Available in the NUSA for Wisconsin for 2022:</t>
  </si>
  <si>
    <t>Allowances Allocated From the NUSA for "new units" for Wisconsin for 2022:</t>
  </si>
  <si>
    <t>Allowances Remaining in the NUSA for "existing units" for Wisconsin for 2022:</t>
  </si>
  <si>
    <t>5992 (5944 + 48 from Indian Country)</t>
  </si>
  <si>
    <t>WI</t>
  </si>
  <si>
    <t>3982</t>
  </si>
  <si>
    <t>Bay Front</t>
  </si>
  <si>
    <t>07/01/1952</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</si>
  <si>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</si>
  <si>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</si>
  <si>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</si>
  <si>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</si>
  <si>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</si>
  <si>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</si>
  <si>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</si>
  <si>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</si>
  <si>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</si>
  <si>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</si>
  <si>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</si>
  <si>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</si>
  <si>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</si>
  <si>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</si>
  <si>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</si>
  <si>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</si>
  <si>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</si>
  <si>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</si>
  <si>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</si>
  <si>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</si>
  <si>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</si>
  <si>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</si>
  <si>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</si>
  <si>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</si>
  <si>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</si>
  <si>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</si>
  <si>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</si>
  <si>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</si>
  <si>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</si>
  <si>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</si>
  <si>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</si>
  <si>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</si>
  <si>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</si>
  <si>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</si>
  <si>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</si>
  <si>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</si>
  <si>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</si>
  <si>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</si>
  <si>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</si>
  <si>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</si>
  <si>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</si>
  <si>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</si>
  <si>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</si>
  <si>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</si>
  <si>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</si>
  <si>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</si>
  <si>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</si>
  <si>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</si>
  <si>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</si>
  <si>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</si>
  <si>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</si>
  <si>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</si>
  <si>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</si>
  <si>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</si>
  <si>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</si>
  <si>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</si>
  <si>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</si>
  <si>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</si>
  <si>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</si>
  <si>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</si>
  <si>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</si>
  <si>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</si>
  <si>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</si>
  <si>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</si>
  <si>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</si>
  <si>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</si>
  <si>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</si>
  <si>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</si>
  <si>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</si>
  <si>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</si>
  <si>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</si>
  <si>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</si>
  <si>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</si>
  <si>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</si>
  <si>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</si>
  <si>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</si>
  <si>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</si>
  <si>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</si>
  <si>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</si>
  <si>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</si>
  <si>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</si>
  <si>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</si>
  <si>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</si>
  <si>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</si>
  <si>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</si>
  <si>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</si>
  <si>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</si>
  <si>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</si>
  <si>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</si>
  <si>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</si>
  <si>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</si>
  <si>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</si>
  <si>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</si>
  <si>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</si>
  <si>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</si>
  <si>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</si>
  <si>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</si>
  <si>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</si>
  <si>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</si>
  <si>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</si>
  <si>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</si>
  <si>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</si>
  <si>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</si>
  <si>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</si>
  <si>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</si>
  <si>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</si>
  <si>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</si>
  <si>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</si>
  <si>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</si>
  <si>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</si>
  <si>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</si>
  <si>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</si>
  <si>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</si>
  <si>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</si>
  <si>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</si>
  <si>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</si>
  <si>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</si>
  <si>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</si>
  <si>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</si>
  <si>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</si>
  <si>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</si>
  <si>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</si>
  <si>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</si>
  <si>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</si>
  <si>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</si>
  <si>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</si>
  <si>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</si>
  <si>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</si>
  <si>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</si>
  <si>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</si>
  <si>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</si>
  <si>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</si>
  <si>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</si>
  <si>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</si>
  <si>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</si>
  <si>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</si>
  <si>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</si>
  <si>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</si>
  <si>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</si>
  <si>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</si>
  <si>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13610 (13535 + 75 from Indian Country)</t>
  </si>
  <si>
    <t xml:space="preserve">27110 (26966 + 144 from Indian Country)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</si>
</sst>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7" x14ac:knownFonts="1">
    <font>
      <sz val="10"/>
      <name val="Arial"/>
    </font>
    <font>
      <b/>
      <sz val="10"/>
      <name val="Arial"/>
      <family val="2"/>
    </font>
    <font>
      <b/>
      <sz val="10"/>
      <name val="Arial"/>
      <family val="2"/>
    </font>
    <font>
      <sz val="10"/>
      <name val="Arial"/>
      <family val="2"/>
    </font>
    <font>
      <sz val="10"/>
      <color indexed="8"/>
      <name val="Arial"/>
      <family val="2"/>
    </font>
    <font>
      <b/>
      <sz val="10"/>
      <color indexed="8"/>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2">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0" fillId="0" borderId="0" xfId="0" applyAlignment="1">
      <alignment horizontal="left" wrapText="1"/>
    </xf>
    <xf numFmtId="0" fontId="0" fillId="0" borderId="0" xfId="0" applyNumberFormat="1" applyAlignment="1">
      <alignment horizontal="left" wrapText="1"/>
    </xf>
    <xf numFmtId="0" fontId="3" fillId="0" borderId="0" xfId="0" applyFont="1" applyAlignment="1">
      <alignment horizontal="left" vertical="center" wrapText="1"/>
    </xf>
    <xf numFmtId="0" fontId="4" fillId="0" borderId="0" xfId="0" applyFont="1" applyAlignment="1">
      <alignment horizontal="left"/>
    </xf>
    <xf numFmtId="0" fontId="5" fillId="0" borderId="0" xfId="0" applyFont="1" applyAlignment="1">
      <alignment horizontal="left"/>
    </xf>
    <xf numFmtId="3" fontId="0" fillId="0" borderId="0" xfId="0" applyNumberFormat="1" applyAlignment="1">
      <alignment horizontal="left"/>
    </xf>
    <xf numFmtId="0" fontId="0" fillId="0" borderId="0" xfId="0" applyAlignment="1">
      <alignment wrapText="1"/>
    </xf>
    <xf numFmtId="0" fontId="0" fillId="0" borderId="0" xfId="0" applyNumberFormat="1" applyAlignment="1">
      <alignment wrapText="1"/>
    </xf>
    <xf numFmtId="0" fontId="1" fillId="0" borderId="0" xfId="0" applyFont="1" applyAlignment="1">
      <alignment vertical="center" wrapText="1"/>
    </xf>
    <xf numFmtId="0" fontId="0" fillId="0" borderId="0" xfId="0"/>
    <xf numFmtId="164" fontId="0" fillId="0" borderId="0" xfId="0" applyNumberFormat="1" applyAlignment="1">
      <alignment wrapText="1"/>
    </xf>
    <xf numFmtId="0" fontId="0" fillId="0" borderId="0" xfId="0" applyAlignment="1"/>
    <xf numFmtId="0" fontId="2" fillId="0" borderId="0" xfId="0" applyFont="1" applyAlignment="1">
      <alignment horizontal="left" vertical="center" wrapText="1"/>
    </xf>
    <xf numFmtId="0" fontId="1" fillId="0" borderId="0" xfId="0"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left" vertical="top" wrapText="1"/>
    </xf>
    <xf numFmtId="0" fontId="0" fillId="0" borderId="0" xfId="0" applyAlignment="1">
      <alignment horizontal="left" vertical="top" wrapText="1"/>
    </xf>
    <xf numFmtId="0" fontId="1" fillId="0" borderId="0" xfId="0" applyFont="1" applyAlignment="1">
      <alignment horizontal="right" vertical="center" wrapText="1"/>
    </xf>
    <xf numFmtId="0" fontId="1" fillId="0" borderId="0" xfId="0" applyNumberFormat="1" applyFont="1" applyAlignment="1">
      <alignment horizontal="center" vertical="center" wrapText="1"/>
    </xf>
    <xf numFmtId="0" fontId="0" fillId="0" borderId="0" xfId="0"/>
    <xf numFmtId="0" fontId="2" fillId="0" borderId="0" xfId="0" applyFont="1" applyAlignment="1">
      <alignment wrapText="1"/>
    </xf>
    <xf numFmtId="0" fontId="2" fillId="0" borderId="0" xfId="0" applyFont="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K165"/>
  <sheetViews>
    <sheetView zoomScale="90" zoomScaleNormal="90" workbookViewId="0">
      <selection activeCell="A7" sqref="A7"/>
    </sheetView>
  </sheetViews>
  <sheetFormatPr defaultRowHeight="12.5" x14ac:dyDescent="0.25"/>
  <cols>
    <col min="1" max="11" width="12" customWidth="1"/>
  </cols>
  <sheetData>
    <row r="1" spans="1:11" x14ac:dyDescent="0.25">
      <c r="A1" s="19" t="s">
        <v>0</v>
      </c>
      <c r="B1" s="20" t="s">
        <v>1</v>
      </c>
      <c r="C1" s="20" t="s">
        <v>1</v>
      </c>
      <c r="D1" s="20" t="s">
        <v>1</v>
      </c>
      <c r="E1" s="20" t="s">
        <v>1</v>
      </c>
      <c r="F1" s="20" t="s">
        <v>1</v>
      </c>
      <c r="G1" s="20" t="s">
        <v>1</v>
      </c>
      <c r="H1" s="20" t="s">
        <v>1</v>
      </c>
      <c r="I1" s="20" t="s">
        <v>1</v>
      </c>
      <c r="J1" s="20" t="s">
        <v>1</v>
      </c>
      <c r="K1" s="20" t="s">
        <v>1</v>
      </c>
    </row>
    <row r="2" spans="1:11" x14ac:dyDescent="0.25">
      <c r="A2" s="19" t="s">
        <v>2</v>
      </c>
      <c r="B2" s="20" t="s">
        <v>1</v>
      </c>
      <c r="C2" s="20" t="s">
        <v>1</v>
      </c>
      <c r="D2" s="20" t="s">
        <v>1</v>
      </c>
      <c r="E2" s="20" t="s">
        <v>1</v>
      </c>
      <c r="F2" s="20" t="s">
        <v>1</v>
      </c>
      <c r="G2" s="20" t="s">
        <v>1</v>
      </c>
      <c r="H2" s="20" t="s">
        <v>1</v>
      </c>
      <c r="I2" s="20" t="s">
        <v>1</v>
      </c>
      <c r="J2" s="20" t="s">
        <v>1</v>
      </c>
      <c r="K2" s="20" t="s">
        <v>1</v>
      </c>
    </row>
    <row r="3" spans="1:11" x14ac:dyDescent="0.25">
      <c r="A3" s="15"/>
      <c r="B3" s="15"/>
      <c r="C3" s="15"/>
      <c r="D3" s="15"/>
      <c r="E3" s="15"/>
      <c r="F3" s="15"/>
      <c r="G3" s="15"/>
      <c r="H3" s="15"/>
      <c r="I3" s="15"/>
      <c r="J3" s="15"/>
      <c r="K3" s="15"/>
    </row>
    <row r="4" spans="1:11" ht="30" customHeight="1" x14ac:dyDescent="0.25">
      <c r="A4" s="21" t="s">
        <v>3</v>
      </c>
      <c r="B4" s="20" t="s">
        <v>1</v>
      </c>
      <c r="C4" s="20" t="s">
        <v>1</v>
      </c>
      <c r="D4" s="20" t="s">
        <v>1</v>
      </c>
      <c r="E4" s="20" t="s">
        <v>1</v>
      </c>
      <c r="F4" s="22">
        <v>29673</v>
      </c>
      <c r="G4" s="20" t="s">
        <v>1</v>
      </c>
      <c r="H4" s="20" t="s">
        <v>1</v>
      </c>
      <c r="I4" s="15"/>
      <c r="J4" s="15"/>
      <c r="K4" s="15"/>
    </row>
    <row r="5" spans="1:11" ht="30" customHeight="1" x14ac:dyDescent="0.25">
      <c r="A5" s="21" t="s">
        <v>4</v>
      </c>
      <c r="B5" s="20" t="s">
        <v>1</v>
      </c>
      <c r="C5" s="20" t="s">
        <v>1</v>
      </c>
      <c r="D5" s="20" t="s">
        <v>1</v>
      </c>
      <c r="E5" s="20" t="s">
        <v>1</v>
      </c>
      <c r="F5" s="22">
        <v>48</v>
      </c>
      <c r="G5" s="20" t="s">
        <v>1</v>
      </c>
      <c r="H5" s="20" t="s">
        <v>1</v>
      </c>
      <c r="I5" s="15"/>
      <c r="J5" s="15"/>
      <c r="K5" s="15"/>
    </row>
    <row r="6" spans="1:11" ht="30" customHeight="1" x14ac:dyDescent="0.25">
      <c r="A6" s="21" t="s">
        <v>5</v>
      </c>
      <c r="B6" s="20" t="s">
        <v>1</v>
      </c>
      <c r="C6" s="20" t="s">
        <v>1</v>
      </c>
      <c r="D6" s="20" t="s">
        <v>1</v>
      </c>
      <c r="E6" s="20" t="s">
        <v>1</v>
      </c>
      <c r="F6" s="22">
        <f>F4-F5</f>
        <v>29625</v>
      </c>
      <c r="G6" s="20" t="s">
        <v>1</v>
      </c>
      <c r="H6" s="20" t="s">
        <v>1</v>
      </c>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16</v>
      </c>
      <c r="B10" s="12" t="s">
        <v>17</v>
      </c>
      <c r="C10" s="12" t="s">
        <v>18</v>
      </c>
      <c r="D10" s="12" t="s">
        <v>19</v>
      </c>
      <c r="E10" s="13">
        <v>7280</v>
      </c>
      <c r="F10" s="16">
        <f>$F$6/$E$147</f>
        <v>0.27976617685944172</v>
      </c>
      <c r="G10" s="12">
        <f>ROUND(E10*F10, 0)</f>
        <v>2037</v>
      </c>
      <c r="H10" s="12">
        <v>2037</v>
      </c>
      <c r="I10" s="12">
        <v>2037</v>
      </c>
      <c r="J10" s="12" t="s">
        <v>20</v>
      </c>
      <c r="K10" s="12"/>
    </row>
    <row r="11" spans="1:11" x14ac:dyDescent="0.25">
      <c r="A11" s="12" t="s">
        <v>16</v>
      </c>
      <c r="B11" s="12" t="s">
        <v>17</v>
      </c>
      <c r="C11" s="12" t="s">
        <v>18</v>
      </c>
      <c r="D11" s="12" t="s">
        <v>21</v>
      </c>
      <c r="E11" s="13">
        <v>7646</v>
      </c>
      <c r="F11" s="16">
        <f t="shared" ref="F11:F74" si="0">$F$6/$E$147</f>
        <v>0.27976617685944172</v>
      </c>
      <c r="G11" s="12">
        <f t="shared" ref="G11:G74" si="1">ROUND(E11*F11, 0)</f>
        <v>2139</v>
      </c>
      <c r="H11" s="12">
        <v>2139</v>
      </c>
      <c r="I11" s="12">
        <v>2139</v>
      </c>
      <c r="J11" s="12" t="s">
        <v>22</v>
      </c>
      <c r="K11" s="12"/>
    </row>
    <row r="12" spans="1:11" x14ac:dyDescent="0.25">
      <c r="A12" s="12" t="s">
        <v>16</v>
      </c>
      <c r="B12" s="12" t="s">
        <v>17</v>
      </c>
      <c r="C12" s="12" t="s">
        <v>18</v>
      </c>
      <c r="D12" s="12" t="s">
        <v>23</v>
      </c>
      <c r="E12" s="13">
        <v>9912</v>
      </c>
      <c r="F12" s="16">
        <f t="shared" si="0"/>
        <v>0.27976617685944172</v>
      </c>
      <c r="G12" s="12">
        <f t="shared" si="1"/>
        <v>2773</v>
      </c>
      <c r="H12" s="12">
        <v>2772</v>
      </c>
      <c r="I12" s="12">
        <v>2772</v>
      </c>
      <c r="J12" s="12" t="s">
        <v>24</v>
      </c>
      <c r="K12" s="12"/>
    </row>
    <row r="13" spans="1:11" x14ac:dyDescent="0.25">
      <c r="A13" s="12" t="s">
        <v>16</v>
      </c>
      <c r="B13" s="12" t="s">
        <v>17</v>
      </c>
      <c r="C13" s="12" t="s">
        <v>18</v>
      </c>
      <c r="D13" s="12" t="s">
        <v>25</v>
      </c>
      <c r="E13" s="13">
        <v>9188</v>
      </c>
      <c r="F13" s="16">
        <f t="shared" si="0"/>
        <v>0.27976617685944172</v>
      </c>
      <c r="G13" s="12">
        <f t="shared" si="1"/>
        <v>2570</v>
      </c>
      <c r="H13" s="12">
        <v>2570</v>
      </c>
      <c r="I13" s="12">
        <v>2570</v>
      </c>
      <c r="J13" s="12" t="s">
        <v>26</v>
      </c>
      <c r="K13" s="12"/>
    </row>
    <row r="14" spans="1:11" x14ac:dyDescent="0.25">
      <c r="A14" s="12" t="s">
        <v>16</v>
      </c>
      <c r="B14" s="12" t="s">
        <v>27</v>
      </c>
      <c r="C14" s="12" t="s">
        <v>28</v>
      </c>
      <c r="D14" s="12" t="s">
        <v>29</v>
      </c>
      <c r="E14" s="13">
        <v>802</v>
      </c>
      <c r="F14" s="16">
        <f t="shared" si="0"/>
        <v>0.27976617685944172</v>
      </c>
      <c r="G14" s="12">
        <f t="shared" si="1"/>
        <v>224</v>
      </c>
      <c r="H14" s="12">
        <v>224</v>
      </c>
      <c r="I14" s="12">
        <v>224</v>
      </c>
      <c r="J14" s="12" t="s">
        <v>30</v>
      </c>
      <c r="K14" s="12"/>
    </row>
    <row r="15" spans="1:11" x14ac:dyDescent="0.25">
      <c r="A15" s="12" t="s">
        <v>16</v>
      </c>
      <c r="B15" s="12" t="s">
        <v>27</v>
      </c>
      <c r="C15" s="12" t="s">
        <v>28</v>
      </c>
      <c r="D15" s="12" t="s">
        <v>31</v>
      </c>
      <c r="E15" s="13">
        <v>872</v>
      </c>
      <c r="F15" s="16">
        <f t="shared" si="0"/>
        <v>0.27976617685944172</v>
      </c>
      <c r="G15" s="12">
        <f t="shared" si="1"/>
        <v>244</v>
      </c>
      <c r="H15" s="12">
        <v>244</v>
      </c>
      <c r="I15" s="12">
        <v>244</v>
      </c>
      <c r="J15" s="12" t="s">
        <v>32</v>
      </c>
      <c r="K15" s="12"/>
    </row>
    <row r="16" spans="1:11" x14ac:dyDescent="0.25">
      <c r="A16" s="12" t="s">
        <v>16</v>
      </c>
      <c r="B16" s="12" t="s">
        <v>27</v>
      </c>
      <c r="C16" s="12" t="s">
        <v>28</v>
      </c>
      <c r="D16" s="12" t="s">
        <v>33</v>
      </c>
      <c r="E16" s="13">
        <v>863</v>
      </c>
      <c r="F16" s="16">
        <f t="shared" si="0"/>
        <v>0.27976617685944172</v>
      </c>
      <c r="G16" s="12">
        <f t="shared" si="1"/>
        <v>241</v>
      </c>
      <c r="H16" s="12">
        <v>241</v>
      </c>
      <c r="I16" s="12">
        <v>241</v>
      </c>
      <c r="J16" s="12" t="s">
        <v>34</v>
      </c>
      <c r="K16" s="12"/>
    </row>
    <row r="17" spans="1:11" x14ac:dyDescent="0.25">
      <c r="A17" s="12" t="s">
        <v>16</v>
      </c>
      <c r="B17" s="12" t="s">
        <v>27</v>
      </c>
      <c r="C17" s="12" t="s">
        <v>28</v>
      </c>
      <c r="D17" s="12" t="s">
        <v>35</v>
      </c>
      <c r="E17" s="13">
        <v>4232</v>
      </c>
      <c r="F17" s="16">
        <f t="shared" si="0"/>
        <v>0.27976617685944172</v>
      </c>
      <c r="G17" s="12">
        <f t="shared" si="1"/>
        <v>1184</v>
      </c>
      <c r="H17" s="12">
        <v>1184</v>
      </c>
      <c r="I17" s="12">
        <v>1184</v>
      </c>
      <c r="J17" s="12" t="s">
        <v>36</v>
      </c>
      <c r="K17" s="12"/>
    </row>
    <row r="18" spans="1:11" ht="25" x14ac:dyDescent="0.25">
      <c r="A18" s="12" t="s">
        <v>16</v>
      </c>
      <c r="B18" s="12" t="s">
        <v>37</v>
      </c>
      <c r="C18" s="12" t="s">
        <v>38</v>
      </c>
      <c r="D18" s="12" t="s">
        <v>39</v>
      </c>
      <c r="E18" s="13">
        <v>0</v>
      </c>
      <c r="F18" s="16">
        <f t="shared" si="0"/>
        <v>0.27976617685944172</v>
      </c>
      <c r="G18" s="12">
        <f t="shared" si="1"/>
        <v>0</v>
      </c>
      <c r="H18" s="12">
        <v>0</v>
      </c>
      <c r="I18" s="12">
        <v>0</v>
      </c>
      <c r="J18" s="12" t="s">
        <v>40</v>
      </c>
      <c r="K18" s="12"/>
    </row>
    <row r="19" spans="1:11" ht="25" x14ac:dyDescent="0.25">
      <c r="A19" s="12" t="s">
        <v>16</v>
      </c>
      <c r="B19" s="12" t="s">
        <v>37</v>
      </c>
      <c r="C19" s="12" t="s">
        <v>38</v>
      </c>
      <c r="D19" s="12" t="s">
        <v>41</v>
      </c>
      <c r="E19" s="13">
        <v>0</v>
      </c>
      <c r="F19" s="16">
        <f t="shared" si="0"/>
        <v>0.27976617685944172</v>
      </c>
      <c r="G19" s="12">
        <f t="shared" si="1"/>
        <v>0</v>
      </c>
      <c r="H19" s="12">
        <v>0</v>
      </c>
      <c r="I19" s="12">
        <v>0</v>
      </c>
      <c r="J19" s="12" t="s">
        <v>40</v>
      </c>
      <c r="K19" s="12"/>
    </row>
    <row r="20" spans="1:11" ht="25" x14ac:dyDescent="0.25">
      <c r="A20" s="12" t="s">
        <v>16</v>
      </c>
      <c r="B20" s="12" t="s">
        <v>37</v>
      </c>
      <c r="C20" s="12" t="s">
        <v>38</v>
      </c>
      <c r="D20" s="12" t="s">
        <v>42</v>
      </c>
      <c r="E20" s="13">
        <v>0</v>
      </c>
      <c r="F20" s="16">
        <f t="shared" si="0"/>
        <v>0.27976617685944172</v>
      </c>
      <c r="G20" s="12">
        <f t="shared" si="1"/>
        <v>0</v>
      </c>
      <c r="H20" s="12">
        <v>0</v>
      </c>
      <c r="I20" s="12">
        <v>0</v>
      </c>
      <c r="J20" s="12" t="s">
        <v>40</v>
      </c>
      <c r="K20" s="12"/>
    </row>
    <row r="21" spans="1:11" ht="25" x14ac:dyDescent="0.25">
      <c r="A21" s="12" t="s">
        <v>16</v>
      </c>
      <c r="B21" s="12" t="s">
        <v>37</v>
      </c>
      <c r="C21" s="12" t="s">
        <v>38</v>
      </c>
      <c r="D21" s="12" t="s">
        <v>43</v>
      </c>
      <c r="E21" s="13">
        <v>0</v>
      </c>
      <c r="F21" s="16">
        <f t="shared" si="0"/>
        <v>0.27976617685944172</v>
      </c>
      <c r="G21" s="12">
        <f t="shared" si="1"/>
        <v>0</v>
      </c>
      <c r="H21" s="12">
        <v>0</v>
      </c>
      <c r="I21" s="12">
        <v>0</v>
      </c>
      <c r="J21" s="12" t="s">
        <v>40</v>
      </c>
      <c r="K21" s="12"/>
    </row>
    <row r="22" spans="1:11" x14ac:dyDescent="0.25">
      <c r="A22" s="12" t="s">
        <v>16</v>
      </c>
      <c r="B22" s="12" t="s">
        <v>44</v>
      </c>
      <c r="C22" s="12" t="s">
        <v>45</v>
      </c>
      <c r="D22" s="12" t="s">
        <v>46</v>
      </c>
      <c r="E22" s="13">
        <v>2</v>
      </c>
      <c r="F22" s="16">
        <f t="shared" si="0"/>
        <v>0.27976617685944172</v>
      </c>
      <c r="G22" s="12">
        <f t="shared" si="1"/>
        <v>1</v>
      </c>
      <c r="H22" s="12">
        <v>1</v>
      </c>
      <c r="I22" s="12">
        <v>1</v>
      </c>
      <c r="J22" s="12" t="s">
        <v>47</v>
      </c>
      <c r="K22" s="12"/>
    </row>
    <row r="23" spans="1:11" x14ac:dyDescent="0.25">
      <c r="A23" s="12" t="s">
        <v>16</v>
      </c>
      <c r="B23" s="12" t="s">
        <v>44</v>
      </c>
      <c r="C23" s="12" t="s">
        <v>45</v>
      </c>
      <c r="D23" s="12" t="s">
        <v>48</v>
      </c>
      <c r="E23" s="13">
        <v>2</v>
      </c>
      <c r="F23" s="16">
        <f t="shared" si="0"/>
        <v>0.27976617685944172</v>
      </c>
      <c r="G23" s="12">
        <f t="shared" si="1"/>
        <v>1</v>
      </c>
      <c r="H23" s="12">
        <v>1</v>
      </c>
      <c r="I23" s="12">
        <v>1</v>
      </c>
      <c r="J23" s="12" t="s">
        <v>49</v>
      </c>
      <c r="K23" s="12"/>
    </row>
    <row r="24" spans="1:11" x14ac:dyDescent="0.25">
      <c r="A24" s="12" t="s">
        <v>16</v>
      </c>
      <c r="B24" s="12" t="s">
        <v>44</v>
      </c>
      <c r="C24" s="12" t="s">
        <v>45</v>
      </c>
      <c r="D24" s="12" t="s">
        <v>50</v>
      </c>
      <c r="E24" s="13">
        <v>2</v>
      </c>
      <c r="F24" s="16">
        <f t="shared" si="0"/>
        <v>0.27976617685944172</v>
      </c>
      <c r="G24" s="12">
        <f t="shared" si="1"/>
        <v>1</v>
      </c>
      <c r="H24" s="12">
        <v>1</v>
      </c>
      <c r="I24" s="12">
        <v>1</v>
      </c>
      <c r="J24" s="12" t="s">
        <v>51</v>
      </c>
      <c r="K24" s="12"/>
    </row>
    <row r="25" spans="1:11" x14ac:dyDescent="0.25">
      <c r="A25" s="12" t="s">
        <v>16</v>
      </c>
      <c r="B25" s="12" t="s">
        <v>44</v>
      </c>
      <c r="C25" s="12" t="s">
        <v>45</v>
      </c>
      <c r="D25" s="12" t="s">
        <v>52</v>
      </c>
      <c r="E25" s="13">
        <v>2</v>
      </c>
      <c r="F25" s="16">
        <f t="shared" si="0"/>
        <v>0.27976617685944172</v>
      </c>
      <c r="G25" s="12">
        <f t="shared" si="1"/>
        <v>1</v>
      </c>
      <c r="H25" s="12">
        <v>1</v>
      </c>
      <c r="I25" s="12">
        <v>1</v>
      </c>
      <c r="J25" s="12" t="s">
        <v>53</v>
      </c>
      <c r="K25" s="12"/>
    </row>
    <row r="26" spans="1:11" x14ac:dyDescent="0.25">
      <c r="A26" s="12" t="s">
        <v>16</v>
      </c>
      <c r="B26" s="12" t="s">
        <v>44</v>
      </c>
      <c r="C26" s="12" t="s">
        <v>45</v>
      </c>
      <c r="D26" s="12" t="s">
        <v>54</v>
      </c>
      <c r="E26" s="13">
        <v>2</v>
      </c>
      <c r="F26" s="16">
        <f t="shared" si="0"/>
        <v>0.27976617685944172</v>
      </c>
      <c r="G26" s="12">
        <f t="shared" si="1"/>
        <v>1</v>
      </c>
      <c r="H26" s="12">
        <v>1</v>
      </c>
      <c r="I26" s="12">
        <v>1</v>
      </c>
      <c r="J26" s="12" t="s">
        <v>53</v>
      </c>
      <c r="K26" s="12"/>
    </row>
    <row r="27" spans="1:11" x14ac:dyDescent="0.25">
      <c r="A27" s="12" t="s">
        <v>16</v>
      </c>
      <c r="B27" s="12" t="s">
        <v>44</v>
      </c>
      <c r="C27" s="12" t="s">
        <v>45</v>
      </c>
      <c r="D27" s="12" t="s">
        <v>55</v>
      </c>
      <c r="E27" s="13">
        <v>2</v>
      </c>
      <c r="F27" s="16">
        <f t="shared" si="0"/>
        <v>0.27976617685944172</v>
      </c>
      <c r="G27" s="12">
        <f t="shared" si="1"/>
        <v>1</v>
      </c>
      <c r="H27" s="12">
        <v>1</v>
      </c>
      <c r="I27" s="12">
        <v>1</v>
      </c>
      <c r="J27" s="12" t="s">
        <v>53</v>
      </c>
      <c r="K27" s="12"/>
    </row>
    <row r="28" spans="1:11" x14ac:dyDescent="0.25">
      <c r="A28" s="12" t="s">
        <v>16</v>
      </c>
      <c r="B28" s="12" t="s">
        <v>44</v>
      </c>
      <c r="C28" s="12" t="s">
        <v>45</v>
      </c>
      <c r="D28" s="12" t="s">
        <v>56</v>
      </c>
      <c r="E28" s="13">
        <v>2</v>
      </c>
      <c r="F28" s="16">
        <f t="shared" si="0"/>
        <v>0.27976617685944172</v>
      </c>
      <c r="G28" s="12">
        <f t="shared" si="1"/>
        <v>1</v>
      </c>
      <c r="H28" s="12">
        <v>1</v>
      </c>
      <c r="I28" s="12">
        <v>1</v>
      </c>
      <c r="J28" s="12" t="s">
        <v>53</v>
      </c>
      <c r="K28" s="12"/>
    </row>
    <row r="29" spans="1:11" x14ac:dyDescent="0.25">
      <c r="A29" s="12" t="s">
        <v>16</v>
      </c>
      <c r="B29" s="12" t="s">
        <v>44</v>
      </c>
      <c r="C29" s="12" t="s">
        <v>45</v>
      </c>
      <c r="D29" s="12" t="s">
        <v>57</v>
      </c>
      <c r="E29" s="13">
        <v>1</v>
      </c>
      <c r="F29" s="16">
        <f t="shared" si="0"/>
        <v>0.27976617685944172</v>
      </c>
      <c r="G29" s="12">
        <f t="shared" si="1"/>
        <v>0</v>
      </c>
      <c r="H29" s="12">
        <v>0</v>
      </c>
      <c r="I29" s="12">
        <v>0</v>
      </c>
      <c r="J29" s="12" t="s">
        <v>53</v>
      </c>
      <c r="K29" s="12"/>
    </row>
    <row r="30" spans="1:11" x14ac:dyDescent="0.25">
      <c r="A30" s="12" t="s">
        <v>16</v>
      </c>
      <c r="B30" s="12" t="s">
        <v>44</v>
      </c>
      <c r="C30" s="12" t="s">
        <v>45</v>
      </c>
      <c r="D30" s="12" t="s">
        <v>58</v>
      </c>
      <c r="E30" s="13">
        <v>2</v>
      </c>
      <c r="F30" s="16">
        <f t="shared" si="0"/>
        <v>0.27976617685944172</v>
      </c>
      <c r="G30" s="12">
        <f t="shared" si="1"/>
        <v>1</v>
      </c>
      <c r="H30" s="12">
        <v>1</v>
      </c>
      <c r="I30" s="12">
        <v>1</v>
      </c>
      <c r="J30" s="12" t="s">
        <v>53</v>
      </c>
      <c r="K30" s="12"/>
    </row>
    <row r="31" spans="1:11" x14ac:dyDescent="0.25">
      <c r="A31" s="12" t="s">
        <v>16</v>
      </c>
      <c r="B31" s="12" t="s">
        <v>59</v>
      </c>
      <c r="C31" s="12" t="s">
        <v>60</v>
      </c>
      <c r="D31" s="12" t="s">
        <v>61</v>
      </c>
      <c r="E31" s="13">
        <v>3171</v>
      </c>
      <c r="F31" s="16">
        <f t="shared" si="0"/>
        <v>0.27976617685944172</v>
      </c>
      <c r="G31" s="12">
        <f t="shared" si="1"/>
        <v>887</v>
      </c>
      <c r="H31" s="12">
        <v>887</v>
      </c>
      <c r="I31" s="12">
        <v>887</v>
      </c>
      <c r="J31" s="12" t="s">
        <v>62</v>
      </c>
      <c r="K31" s="12"/>
    </row>
    <row r="32" spans="1:11" x14ac:dyDescent="0.25">
      <c r="A32" s="12" t="s">
        <v>16</v>
      </c>
      <c r="B32" s="12" t="s">
        <v>59</v>
      </c>
      <c r="C32" s="12" t="s">
        <v>60</v>
      </c>
      <c r="D32" s="12" t="s">
        <v>63</v>
      </c>
      <c r="E32" s="13">
        <v>3029</v>
      </c>
      <c r="F32" s="16">
        <f t="shared" si="0"/>
        <v>0.27976617685944172</v>
      </c>
      <c r="G32" s="12">
        <f t="shared" si="1"/>
        <v>847</v>
      </c>
      <c r="H32" s="12">
        <v>847</v>
      </c>
      <c r="I32" s="12">
        <v>847</v>
      </c>
      <c r="J32" s="12" t="s">
        <v>64</v>
      </c>
      <c r="K32" s="12"/>
    </row>
    <row r="33" spans="1:11" ht="25" x14ac:dyDescent="0.25">
      <c r="A33" s="12" t="s">
        <v>16</v>
      </c>
      <c r="B33" s="12" t="s">
        <v>65</v>
      </c>
      <c r="C33" s="12" t="s">
        <v>66</v>
      </c>
      <c r="D33" s="12" t="s">
        <v>29</v>
      </c>
      <c r="E33" s="13">
        <v>9118</v>
      </c>
      <c r="F33" s="16">
        <f t="shared" si="0"/>
        <v>0.27976617685944172</v>
      </c>
      <c r="G33" s="12">
        <f t="shared" si="1"/>
        <v>2551</v>
      </c>
      <c r="H33" s="12">
        <v>2551</v>
      </c>
      <c r="I33" s="12">
        <v>2551</v>
      </c>
      <c r="J33" s="12" t="s">
        <v>67</v>
      </c>
      <c r="K33" s="12"/>
    </row>
    <row r="34" spans="1:11" ht="25" x14ac:dyDescent="0.25">
      <c r="A34" s="12" t="s">
        <v>16</v>
      </c>
      <c r="B34" s="12" t="s">
        <v>65</v>
      </c>
      <c r="C34" s="12" t="s">
        <v>66</v>
      </c>
      <c r="D34" s="12" t="s">
        <v>31</v>
      </c>
      <c r="E34" s="13">
        <v>8780</v>
      </c>
      <c r="F34" s="16">
        <f t="shared" si="0"/>
        <v>0.27976617685944172</v>
      </c>
      <c r="G34" s="12">
        <f t="shared" si="1"/>
        <v>2456</v>
      </c>
      <c r="H34" s="12">
        <v>2456</v>
      </c>
      <c r="I34" s="12">
        <v>2456</v>
      </c>
      <c r="J34" s="12" t="s">
        <v>68</v>
      </c>
      <c r="K34" s="12"/>
    </row>
    <row r="35" spans="1:11" ht="25" x14ac:dyDescent="0.25">
      <c r="A35" s="12" t="s">
        <v>16</v>
      </c>
      <c r="B35" s="12" t="s">
        <v>65</v>
      </c>
      <c r="C35" s="12" t="s">
        <v>66</v>
      </c>
      <c r="D35" s="12" t="s">
        <v>69</v>
      </c>
      <c r="E35" s="13">
        <v>1</v>
      </c>
      <c r="F35" s="16">
        <f t="shared" si="0"/>
        <v>0.27976617685944172</v>
      </c>
      <c r="G35" s="12">
        <f t="shared" si="1"/>
        <v>0</v>
      </c>
      <c r="H35" s="12">
        <v>0</v>
      </c>
      <c r="I35" s="12">
        <v>0</v>
      </c>
      <c r="J35" s="12" t="s">
        <v>70</v>
      </c>
      <c r="K35" s="12"/>
    </row>
    <row r="36" spans="1:11" ht="25" x14ac:dyDescent="0.25">
      <c r="A36" s="12" t="s">
        <v>16</v>
      </c>
      <c r="B36" s="12" t="s">
        <v>71</v>
      </c>
      <c r="C36" s="12" t="s">
        <v>72</v>
      </c>
      <c r="D36" s="12" t="s">
        <v>29</v>
      </c>
      <c r="E36" s="13">
        <v>1299</v>
      </c>
      <c r="F36" s="16">
        <f t="shared" si="0"/>
        <v>0.27976617685944172</v>
      </c>
      <c r="G36" s="12">
        <f t="shared" si="1"/>
        <v>363</v>
      </c>
      <c r="H36" s="12">
        <v>363</v>
      </c>
      <c r="I36" s="12">
        <v>363</v>
      </c>
      <c r="J36" s="12" t="s">
        <v>73</v>
      </c>
      <c r="K36" s="12"/>
    </row>
    <row r="37" spans="1:11" ht="25" x14ac:dyDescent="0.25">
      <c r="A37" s="12" t="s">
        <v>16</v>
      </c>
      <c r="B37" s="12" t="s">
        <v>71</v>
      </c>
      <c r="C37" s="12" t="s">
        <v>72</v>
      </c>
      <c r="D37" s="12" t="s">
        <v>74</v>
      </c>
      <c r="E37" s="13">
        <v>10</v>
      </c>
      <c r="F37" s="16">
        <f t="shared" si="0"/>
        <v>0.27976617685944172</v>
      </c>
      <c r="G37" s="12">
        <f t="shared" si="1"/>
        <v>3</v>
      </c>
      <c r="H37" s="12">
        <v>3</v>
      </c>
      <c r="I37" s="12">
        <v>3</v>
      </c>
      <c r="J37" s="12" t="s">
        <v>75</v>
      </c>
      <c r="K37" s="12"/>
    </row>
    <row r="38" spans="1:11" ht="25" x14ac:dyDescent="0.25">
      <c r="A38" s="12" t="s">
        <v>16</v>
      </c>
      <c r="B38" s="12" t="s">
        <v>71</v>
      </c>
      <c r="C38" s="12" t="s">
        <v>72</v>
      </c>
      <c r="D38" s="12" t="s">
        <v>76</v>
      </c>
      <c r="E38" s="13">
        <v>8</v>
      </c>
      <c r="F38" s="16">
        <f t="shared" si="0"/>
        <v>0.27976617685944172</v>
      </c>
      <c r="G38" s="12">
        <f t="shared" si="1"/>
        <v>2</v>
      </c>
      <c r="H38" s="12">
        <v>2</v>
      </c>
      <c r="I38" s="12">
        <v>2</v>
      </c>
      <c r="J38" s="12" t="s">
        <v>77</v>
      </c>
      <c r="K38" s="12"/>
    </row>
    <row r="39" spans="1:11" ht="25" x14ac:dyDescent="0.25">
      <c r="A39" s="12" t="s">
        <v>16</v>
      </c>
      <c r="B39" s="12" t="s">
        <v>71</v>
      </c>
      <c r="C39" s="12" t="s">
        <v>72</v>
      </c>
      <c r="D39" s="12" t="s">
        <v>78</v>
      </c>
      <c r="E39" s="13">
        <v>11</v>
      </c>
      <c r="F39" s="16">
        <f t="shared" si="0"/>
        <v>0.27976617685944172</v>
      </c>
      <c r="G39" s="12">
        <f t="shared" si="1"/>
        <v>3</v>
      </c>
      <c r="H39" s="12">
        <v>3</v>
      </c>
      <c r="I39" s="12">
        <v>3</v>
      </c>
      <c r="J39" s="12" t="s">
        <v>79</v>
      </c>
      <c r="K39" s="12"/>
    </row>
    <row r="40" spans="1:11" ht="25" x14ac:dyDescent="0.25">
      <c r="A40" s="12" t="s">
        <v>16</v>
      </c>
      <c r="B40" s="12" t="s">
        <v>71</v>
      </c>
      <c r="C40" s="12" t="s">
        <v>72</v>
      </c>
      <c r="D40" s="12" t="s">
        <v>80</v>
      </c>
      <c r="E40" s="13">
        <v>7</v>
      </c>
      <c r="F40" s="16">
        <f t="shared" si="0"/>
        <v>0.27976617685944172</v>
      </c>
      <c r="G40" s="12">
        <f t="shared" si="1"/>
        <v>2</v>
      </c>
      <c r="H40" s="12">
        <v>2</v>
      </c>
      <c r="I40" s="12">
        <v>2</v>
      </c>
      <c r="J40" s="12" t="s">
        <v>81</v>
      </c>
      <c r="K40" s="12"/>
    </row>
    <row r="41" spans="1:11" ht="25" x14ac:dyDescent="0.25">
      <c r="A41" s="12" t="s">
        <v>16</v>
      </c>
      <c r="B41" s="12" t="s">
        <v>71</v>
      </c>
      <c r="C41" s="12" t="s">
        <v>72</v>
      </c>
      <c r="D41" s="12" t="s">
        <v>82</v>
      </c>
      <c r="E41" s="13">
        <v>10</v>
      </c>
      <c r="F41" s="16">
        <f t="shared" si="0"/>
        <v>0.27976617685944172</v>
      </c>
      <c r="G41" s="12">
        <f t="shared" si="1"/>
        <v>3</v>
      </c>
      <c r="H41" s="12">
        <v>3</v>
      </c>
      <c r="I41" s="12">
        <v>3</v>
      </c>
      <c r="J41" s="12" t="s">
        <v>83</v>
      </c>
      <c r="K41" s="12"/>
    </row>
    <row r="42" spans="1:11" ht="25" x14ac:dyDescent="0.25">
      <c r="A42" s="12" t="s">
        <v>16</v>
      </c>
      <c r="B42" s="12" t="s">
        <v>71</v>
      </c>
      <c r="C42" s="12" t="s">
        <v>72</v>
      </c>
      <c r="D42" s="12" t="s">
        <v>84</v>
      </c>
      <c r="E42" s="13">
        <v>9</v>
      </c>
      <c r="F42" s="16">
        <f t="shared" si="0"/>
        <v>0.27976617685944172</v>
      </c>
      <c r="G42" s="12">
        <f t="shared" si="1"/>
        <v>3</v>
      </c>
      <c r="H42" s="12">
        <v>3</v>
      </c>
      <c r="I42" s="12">
        <v>3</v>
      </c>
      <c r="J42" s="12" t="s">
        <v>85</v>
      </c>
      <c r="K42" s="12"/>
    </row>
    <row r="43" spans="1:11" ht="25" x14ac:dyDescent="0.25">
      <c r="A43" s="12" t="s">
        <v>16</v>
      </c>
      <c r="B43" s="12" t="s">
        <v>71</v>
      </c>
      <c r="C43" s="12" t="s">
        <v>72</v>
      </c>
      <c r="D43" s="12" t="s">
        <v>86</v>
      </c>
      <c r="E43" s="13">
        <v>9</v>
      </c>
      <c r="F43" s="16">
        <f t="shared" si="0"/>
        <v>0.27976617685944172</v>
      </c>
      <c r="G43" s="12">
        <f t="shared" si="1"/>
        <v>3</v>
      </c>
      <c r="H43" s="12">
        <v>3</v>
      </c>
      <c r="I43" s="12">
        <v>3</v>
      </c>
      <c r="J43" s="12" t="s">
        <v>87</v>
      </c>
      <c r="K43" s="12"/>
    </row>
    <row r="44" spans="1:11" ht="25" x14ac:dyDescent="0.25">
      <c r="A44" s="12" t="s">
        <v>16</v>
      </c>
      <c r="B44" s="12" t="s">
        <v>71</v>
      </c>
      <c r="C44" s="12" t="s">
        <v>72</v>
      </c>
      <c r="D44" s="12" t="s">
        <v>88</v>
      </c>
      <c r="E44" s="13">
        <v>8</v>
      </c>
      <c r="F44" s="16">
        <f t="shared" si="0"/>
        <v>0.27976617685944172</v>
      </c>
      <c r="G44" s="12">
        <f t="shared" si="1"/>
        <v>2</v>
      </c>
      <c r="H44" s="12">
        <v>2</v>
      </c>
      <c r="I44" s="12">
        <v>2</v>
      </c>
      <c r="J44" s="12" t="s">
        <v>89</v>
      </c>
      <c r="K44" s="12"/>
    </row>
    <row r="45" spans="1:11" x14ac:dyDescent="0.25">
      <c r="A45" s="12" t="s">
        <v>16</v>
      </c>
      <c r="B45" s="12" t="s">
        <v>90</v>
      </c>
      <c r="C45" s="12" t="s">
        <v>91</v>
      </c>
      <c r="D45" s="12" t="s">
        <v>29</v>
      </c>
      <c r="E45" s="13">
        <v>9796</v>
      </c>
      <c r="F45" s="16">
        <f t="shared" si="0"/>
        <v>0.27976617685944172</v>
      </c>
      <c r="G45" s="12">
        <f t="shared" si="1"/>
        <v>2741</v>
      </c>
      <c r="H45" s="12">
        <v>2741</v>
      </c>
      <c r="I45" s="12">
        <v>2741</v>
      </c>
      <c r="J45" s="12" t="s">
        <v>92</v>
      </c>
      <c r="K45" s="12"/>
    </row>
    <row r="46" spans="1:11" x14ac:dyDescent="0.25">
      <c r="A46" s="12" t="s">
        <v>16</v>
      </c>
      <c r="B46" s="12" t="s">
        <v>90</v>
      </c>
      <c r="C46" s="12" t="s">
        <v>91</v>
      </c>
      <c r="D46" s="12" t="s">
        <v>31</v>
      </c>
      <c r="E46" s="13">
        <v>10067</v>
      </c>
      <c r="F46" s="16">
        <f t="shared" si="0"/>
        <v>0.27976617685944172</v>
      </c>
      <c r="G46" s="12">
        <f t="shared" si="1"/>
        <v>2816</v>
      </c>
      <c r="H46" s="12">
        <v>2815</v>
      </c>
      <c r="I46" s="12">
        <v>2815</v>
      </c>
      <c r="J46" s="12" t="s">
        <v>93</v>
      </c>
      <c r="K46" s="12"/>
    </row>
    <row r="47" spans="1:11" x14ac:dyDescent="0.25">
      <c r="A47" s="12" t="s">
        <v>16</v>
      </c>
      <c r="B47" s="12" t="s">
        <v>90</v>
      </c>
      <c r="C47" s="12" t="s">
        <v>91</v>
      </c>
      <c r="D47" s="12" t="s">
        <v>33</v>
      </c>
      <c r="E47" s="13">
        <v>9717</v>
      </c>
      <c r="F47" s="16">
        <f t="shared" si="0"/>
        <v>0.27976617685944172</v>
      </c>
      <c r="G47" s="12">
        <f t="shared" si="1"/>
        <v>2718</v>
      </c>
      <c r="H47" s="12">
        <v>2718</v>
      </c>
      <c r="I47" s="12">
        <v>2718</v>
      </c>
      <c r="J47" s="12" t="s">
        <v>94</v>
      </c>
      <c r="K47" s="12"/>
    </row>
    <row r="48" spans="1:11" x14ac:dyDescent="0.25">
      <c r="A48" s="12" t="s">
        <v>16</v>
      </c>
      <c r="B48" s="12" t="s">
        <v>90</v>
      </c>
      <c r="C48" s="12" t="s">
        <v>91</v>
      </c>
      <c r="D48" s="12" t="s">
        <v>35</v>
      </c>
      <c r="E48" s="13">
        <v>9930</v>
      </c>
      <c r="F48" s="16">
        <f t="shared" si="0"/>
        <v>0.27976617685944172</v>
      </c>
      <c r="G48" s="12">
        <f t="shared" si="1"/>
        <v>2778</v>
      </c>
      <c r="H48" s="12">
        <v>2777</v>
      </c>
      <c r="I48" s="12">
        <v>2777</v>
      </c>
      <c r="J48" s="12" t="s">
        <v>95</v>
      </c>
      <c r="K48" s="12"/>
    </row>
    <row r="49" spans="1:11" ht="50" x14ac:dyDescent="0.25">
      <c r="A49" s="12" t="s">
        <v>16</v>
      </c>
      <c r="B49" s="12" t="s">
        <v>96</v>
      </c>
      <c r="C49" s="12" t="s">
        <v>97</v>
      </c>
      <c r="D49" s="12" t="s">
        <v>98</v>
      </c>
      <c r="E49" s="13">
        <v>2</v>
      </c>
      <c r="F49" s="16">
        <f t="shared" si="0"/>
        <v>0.27976617685944172</v>
      </c>
      <c r="G49" s="12">
        <f t="shared" si="1"/>
        <v>1</v>
      </c>
      <c r="H49" s="12">
        <v>1</v>
      </c>
      <c r="I49" s="12">
        <v>1</v>
      </c>
      <c r="J49" s="12" t="s">
        <v>99</v>
      </c>
      <c r="K49" s="12"/>
    </row>
    <row r="50" spans="1:11" ht="50" x14ac:dyDescent="0.25">
      <c r="A50" s="12" t="s">
        <v>16</v>
      </c>
      <c r="B50" s="12" t="s">
        <v>96</v>
      </c>
      <c r="C50" s="12" t="s">
        <v>97</v>
      </c>
      <c r="D50" s="12" t="s">
        <v>100</v>
      </c>
      <c r="E50" s="13">
        <v>2</v>
      </c>
      <c r="F50" s="16">
        <f t="shared" si="0"/>
        <v>0.27976617685944172</v>
      </c>
      <c r="G50" s="12">
        <f t="shared" si="1"/>
        <v>1</v>
      </c>
      <c r="H50" s="12">
        <v>1</v>
      </c>
      <c r="I50" s="12">
        <v>1</v>
      </c>
      <c r="J50" s="12" t="s">
        <v>99</v>
      </c>
      <c r="K50" s="12"/>
    </row>
    <row r="51" spans="1:11" ht="50" x14ac:dyDescent="0.25">
      <c r="A51" s="12" t="s">
        <v>16</v>
      </c>
      <c r="B51" s="12" t="s">
        <v>96</v>
      </c>
      <c r="C51" s="12" t="s">
        <v>97</v>
      </c>
      <c r="D51" s="12" t="s">
        <v>101</v>
      </c>
      <c r="E51" s="13">
        <v>2</v>
      </c>
      <c r="F51" s="16">
        <f t="shared" si="0"/>
        <v>0.27976617685944172</v>
      </c>
      <c r="G51" s="12">
        <f t="shared" si="1"/>
        <v>1</v>
      </c>
      <c r="H51" s="12">
        <v>1</v>
      </c>
      <c r="I51" s="12">
        <v>1</v>
      </c>
      <c r="J51" s="12" t="s">
        <v>102</v>
      </c>
      <c r="K51" s="12"/>
    </row>
    <row r="52" spans="1:11" ht="50" x14ac:dyDescent="0.25">
      <c r="A52" s="12" t="s">
        <v>16</v>
      </c>
      <c r="B52" s="12" t="s">
        <v>96</v>
      </c>
      <c r="C52" s="12" t="s">
        <v>97</v>
      </c>
      <c r="D52" s="12" t="s">
        <v>103</v>
      </c>
      <c r="E52" s="13">
        <v>2</v>
      </c>
      <c r="F52" s="16">
        <f t="shared" si="0"/>
        <v>0.27976617685944172</v>
      </c>
      <c r="G52" s="12">
        <f t="shared" si="1"/>
        <v>1</v>
      </c>
      <c r="H52" s="12">
        <v>1</v>
      </c>
      <c r="I52" s="12">
        <v>1</v>
      </c>
      <c r="J52" s="12" t="s">
        <v>102</v>
      </c>
      <c r="K52" s="12"/>
    </row>
    <row r="53" spans="1:11" ht="50" x14ac:dyDescent="0.25">
      <c r="A53" s="12" t="s">
        <v>16</v>
      </c>
      <c r="B53" s="12" t="s">
        <v>96</v>
      </c>
      <c r="C53" s="12" t="s">
        <v>97</v>
      </c>
      <c r="D53" s="12" t="s">
        <v>104</v>
      </c>
      <c r="E53" s="13">
        <v>2</v>
      </c>
      <c r="F53" s="16">
        <f t="shared" si="0"/>
        <v>0.27976617685944172</v>
      </c>
      <c r="G53" s="12">
        <f t="shared" si="1"/>
        <v>1</v>
      </c>
      <c r="H53" s="12">
        <v>1</v>
      </c>
      <c r="I53" s="12">
        <v>1</v>
      </c>
      <c r="J53" s="12" t="s">
        <v>105</v>
      </c>
      <c r="K53" s="12"/>
    </row>
    <row r="54" spans="1:11" ht="50" x14ac:dyDescent="0.25">
      <c r="A54" s="12" t="s">
        <v>16</v>
      </c>
      <c r="B54" s="12" t="s">
        <v>96</v>
      </c>
      <c r="C54" s="12" t="s">
        <v>97</v>
      </c>
      <c r="D54" s="12" t="s">
        <v>106</v>
      </c>
      <c r="E54" s="13">
        <v>2</v>
      </c>
      <c r="F54" s="16">
        <f t="shared" si="0"/>
        <v>0.27976617685944172</v>
      </c>
      <c r="G54" s="12">
        <f t="shared" si="1"/>
        <v>1</v>
      </c>
      <c r="H54" s="12">
        <v>1</v>
      </c>
      <c r="I54" s="12">
        <v>1</v>
      </c>
      <c r="J54" s="12" t="s">
        <v>105</v>
      </c>
      <c r="K54" s="12"/>
    </row>
    <row r="55" spans="1:11" x14ac:dyDescent="0.25">
      <c r="A55" s="12" t="s">
        <v>16</v>
      </c>
      <c r="B55" s="12" t="s">
        <v>107</v>
      </c>
      <c r="C55" s="12" t="s">
        <v>108</v>
      </c>
      <c r="D55" s="12" t="s">
        <v>74</v>
      </c>
      <c r="E55" s="13">
        <v>6</v>
      </c>
      <c r="F55" s="16">
        <f t="shared" si="0"/>
        <v>0.27976617685944172</v>
      </c>
      <c r="G55" s="12">
        <f t="shared" si="1"/>
        <v>2</v>
      </c>
      <c r="H55" s="12">
        <v>2</v>
      </c>
      <c r="I55" s="12">
        <v>2</v>
      </c>
      <c r="J55" s="12" t="s">
        <v>109</v>
      </c>
      <c r="K55" s="12"/>
    </row>
    <row r="56" spans="1:11" x14ac:dyDescent="0.25">
      <c r="A56" s="12" t="s">
        <v>16</v>
      </c>
      <c r="B56" s="12" t="s">
        <v>107</v>
      </c>
      <c r="C56" s="12" t="s">
        <v>108</v>
      </c>
      <c r="D56" s="12" t="s">
        <v>76</v>
      </c>
      <c r="E56" s="13">
        <v>6</v>
      </c>
      <c r="F56" s="16">
        <f t="shared" si="0"/>
        <v>0.27976617685944172</v>
      </c>
      <c r="G56" s="12">
        <f t="shared" si="1"/>
        <v>2</v>
      </c>
      <c r="H56" s="12">
        <v>2</v>
      </c>
      <c r="I56" s="12">
        <v>2</v>
      </c>
      <c r="J56" s="12" t="s">
        <v>110</v>
      </c>
      <c r="K56" s="12"/>
    </row>
    <row r="57" spans="1:11" ht="25" x14ac:dyDescent="0.25">
      <c r="A57" s="12" t="s">
        <v>16</v>
      </c>
      <c r="B57" s="12" t="s">
        <v>111</v>
      </c>
      <c r="C57" s="12" t="s">
        <v>112</v>
      </c>
      <c r="D57" s="12" t="s">
        <v>29</v>
      </c>
      <c r="E57" s="13">
        <v>2</v>
      </c>
      <c r="F57" s="16">
        <f t="shared" si="0"/>
        <v>0.27976617685944172</v>
      </c>
      <c r="G57" s="12">
        <f t="shared" si="1"/>
        <v>1</v>
      </c>
      <c r="H57" s="12">
        <v>1</v>
      </c>
      <c r="I57" s="12">
        <v>1</v>
      </c>
      <c r="J57" s="12" t="s">
        <v>113</v>
      </c>
      <c r="K57" s="12"/>
    </row>
    <row r="58" spans="1:11" ht="25" x14ac:dyDescent="0.25">
      <c r="A58" s="12" t="s">
        <v>16</v>
      </c>
      <c r="B58" s="12" t="s">
        <v>111</v>
      </c>
      <c r="C58" s="12" t="s">
        <v>112</v>
      </c>
      <c r="D58" s="12" t="s">
        <v>31</v>
      </c>
      <c r="E58" s="13">
        <v>3</v>
      </c>
      <c r="F58" s="16">
        <f t="shared" si="0"/>
        <v>0.27976617685944172</v>
      </c>
      <c r="G58" s="12">
        <f t="shared" si="1"/>
        <v>1</v>
      </c>
      <c r="H58" s="12">
        <v>1</v>
      </c>
      <c r="I58" s="12">
        <v>1</v>
      </c>
      <c r="J58" s="12" t="s">
        <v>114</v>
      </c>
      <c r="K58" s="12"/>
    </row>
    <row r="59" spans="1:11" ht="37.5" x14ac:dyDescent="0.25">
      <c r="A59" s="12" t="s">
        <v>16</v>
      </c>
      <c r="B59" s="12" t="s">
        <v>115</v>
      </c>
      <c r="C59" s="12" t="s">
        <v>116</v>
      </c>
      <c r="D59" s="12" t="s">
        <v>29</v>
      </c>
      <c r="E59" s="13">
        <v>1</v>
      </c>
      <c r="F59" s="16">
        <f t="shared" si="0"/>
        <v>0.27976617685944172</v>
      </c>
      <c r="G59" s="12">
        <f t="shared" si="1"/>
        <v>0</v>
      </c>
      <c r="H59" s="12">
        <v>0</v>
      </c>
      <c r="I59" s="12">
        <v>0</v>
      </c>
      <c r="J59" s="12" t="s">
        <v>117</v>
      </c>
      <c r="K59" s="12"/>
    </row>
    <row r="60" spans="1:11" ht="37.5" x14ac:dyDescent="0.25">
      <c r="A60" s="12" t="s">
        <v>16</v>
      </c>
      <c r="B60" s="12" t="s">
        <v>115</v>
      </c>
      <c r="C60" s="12" t="s">
        <v>116</v>
      </c>
      <c r="D60" s="12" t="s">
        <v>118</v>
      </c>
      <c r="E60" s="13">
        <v>0</v>
      </c>
      <c r="F60" s="16">
        <f t="shared" si="0"/>
        <v>0.27976617685944172</v>
      </c>
      <c r="G60" s="12">
        <f t="shared" si="1"/>
        <v>0</v>
      </c>
      <c r="H60" s="12">
        <v>0</v>
      </c>
      <c r="I60" s="12">
        <v>0</v>
      </c>
      <c r="J60" s="12" t="s">
        <v>119</v>
      </c>
      <c r="K60" s="12"/>
    </row>
    <row r="61" spans="1:11" ht="37.5" x14ac:dyDescent="0.25">
      <c r="A61" s="12" t="s">
        <v>16</v>
      </c>
      <c r="B61" s="12" t="s">
        <v>115</v>
      </c>
      <c r="C61" s="12" t="s">
        <v>116</v>
      </c>
      <c r="D61" s="12" t="s">
        <v>31</v>
      </c>
      <c r="E61" s="13">
        <v>1</v>
      </c>
      <c r="F61" s="16">
        <f t="shared" si="0"/>
        <v>0.27976617685944172</v>
      </c>
      <c r="G61" s="12">
        <f t="shared" si="1"/>
        <v>0</v>
      </c>
      <c r="H61" s="12">
        <v>0</v>
      </c>
      <c r="I61" s="12">
        <v>0</v>
      </c>
      <c r="J61" s="12" t="s">
        <v>120</v>
      </c>
      <c r="K61" s="12"/>
    </row>
    <row r="62" spans="1:11" ht="37.5" x14ac:dyDescent="0.25">
      <c r="A62" s="12" t="s">
        <v>16</v>
      </c>
      <c r="B62" s="12" t="s">
        <v>115</v>
      </c>
      <c r="C62" s="12" t="s">
        <v>116</v>
      </c>
      <c r="D62" s="12" t="s">
        <v>33</v>
      </c>
      <c r="E62" s="13">
        <v>0</v>
      </c>
      <c r="F62" s="16">
        <f t="shared" si="0"/>
        <v>0.27976617685944172</v>
      </c>
      <c r="G62" s="12">
        <f t="shared" si="1"/>
        <v>0</v>
      </c>
      <c r="H62" s="12">
        <v>0</v>
      </c>
      <c r="I62" s="12">
        <v>0</v>
      </c>
      <c r="J62" s="12" t="s">
        <v>121</v>
      </c>
      <c r="K62" s="12"/>
    </row>
    <row r="63" spans="1:11" ht="37.5" x14ac:dyDescent="0.25">
      <c r="A63" s="12" t="s">
        <v>16</v>
      </c>
      <c r="B63" s="12" t="s">
        <v>115</v>
      </c>
      <c r="C63" s="12" t="s">
        <v>116</v>
      </c>
      <c r="D63" s="12" t="s">
        <v>35</v>
      </c>
      <c r="E63" s="13">
        <v>1</v>
      </c>
      <c r="F63" s="16">
        <f t="shared" si="0"/>
        <v>0.27976617685944172</v>
      </c>
      <c r="G63" s="12">
        <f t="shared" si="1"/>
        <v>0</v>
      </c>
      <c r="H63" s="12">
        <v>0</v>
      </c>
      <c r="I63" s="12">
        <v>0</v>
      </c>
      <c r="J63" s="12" t="s">
        <v>117</v>
      </c>
      <c r="K63" s="12"/>
    </row>
    <row r="64" spans="1:11" ht="37.5" x14ac:dyDescent="0.25">
      <c r="A64" s="12" t="s">
        <v>16</v>
      </c>
      <c r="B64" s="12" t="s">
        <v>115</v>
      </c>
      <c r="C64" s="12" t="s">
        <v>116</v>
      </c>
      <c r="D64" s="12" t="s">
        <v>122</v>
      </c>
      <c r="E64" s="13">
        <v>1</v>
      </c>
      <c r="F64" s="16">
        <f t="shared" si="0"/>
        <v>0.27976617685944172</v>
      </c>
      <c r="G64" s="12">
        <f t="shared" si="1"/>
        <v>0</v>
      </c>
      <c r="H64" s="12">
        <v>0</v>
      </c>
      <c r="I64" s="12">
        <v>0</v>
      </c>
      <c r="J64" s="12" t="s">
        <v>123</v>
      </c>
      <c r="K64" s="12"/>
    </row>
    <row r="65" spans="1:11" ht="37.5" x14ac:dyDescent="0.25">
      <c r="A65" s="12" t="s">
        <v>16</v>
      </c>
      <c r="B65" s="12" t="s">
        <v>115</v>
      </c>
      <c r="C65" s="12" t="s">
        <v>116</v>
      </c>
      <c r="D65" s="12" t="s">
        <v>124</v>
      </c>
      <c r="E65" s="13">
        <v>0</v>
      </c>
      <c r="F65" s="16">
        <f t="shared" si="0"/>
        <v>0.27976617685944172</v>
      </c>
      <c r="G65" s="12">
        <f t="shared" si="1"/>
        <v>0</v>
      </c>
      <c r="H65" s="12">
        <v>0</v>
      </c>
      <c r="I65" s="12">
        <v>0</v>
      </c>
      <c r="J65" s="12" t="s">
        <v>125</v>
      </c>
      <c r="K65" s="12"/>
    </row>
    <row r="66" spans="1:11" ht="37.5" x14ac:dyDescent="0.25">
      <c r="A66" s="12" t="s">
        <v>16</v>
      </c>
      <c r="B66" s="12" t="s">
        <v>115</v>
      </c>
      <c r="C66" s="12" t="s">
        <v>116</v>
      </c>
      <c r="D66" s="12" t="s">
        <v>126</v>
      </c>
      <c r="E66" s="13">
        <v>0</v>
      </c>
      <c r="F66" s="16">
        <f t="shared" si="0"/>
        <v>0.27976617685944172</v>
      </c>
      <c r="G66" s="12">
        <f t="shared" si="1"/>
        <v>0</v>
      </c>
      <c r="H66" s="12">
        <v>0</v>
      </c>
      <c r="I66" s="12">
        <v>0</v>
      </c>
      <c r="J66" s="12" t="s">
        <v>127</v>
      </c>
      <c r="K66" s="12"/>
    </row>
    <row r="67" spans="1:11" ht="37.5" x14ac:dyDescent="0.25">
      <c r="A67" s="12" t="s">
        <v>16</v>
      </c>
      <c r="B67" s="12" t="s">
        <v>115</v>
      </c>
      <c r="C67" s="12" t="s">
        <v>116</v>
      </c>
      <c r="D67" s="12" t="s">
        <v>128</v>
      </c>
      <c r="E67" s="13">
        <v>1</v>
      </c>
      <c r="F67" s="16">
        <f t="shared" si="0"/>
        <v>0.27976617685944172</v>
      </c>
      <c r="G67" s="12">
        <f t="shared" si="1"/>
        <v>0</v>
      </c>
      <c r="H67" s="12">
        <v>0</v>
      </c>
      <c r="I67" s="12">
        <v>0</v>
      </c>
      <c r="J67" s="12" t="s">
        <v>129</v>
      </c>
      <c r="K67" s="12"/>
    </row>
    <row r="68" spans="1:11" ht="37.5" x14ac:dyDescent="0.25">
      <c r="A68" s="12" t="s">
        <v>16</v>
      </c>
      <c r="B68" s="12" t="s">
        <v>115</v>
      </c>
      <c r="C68" s="12" t="s">
        <v>116</v>
      </c>
      <c r="D68" s="12" t="s">
        <v>130</v>
      </c>
      <c r="E68" s="13">
        <v>0</v>
      </c>
      <c r="F68" s="16">
        <f t="shared" si="0"/>
        <v>0.27976617685944172</v>
      </c>
      <c r="G68" s="12">
        <f t="shared" si="1"/>
        <v>0</v>
      </c>
      <c r="H68" s="12">
        <v>0</v>
      </c>
      <c r="I68" s="12">
        <v>0</v>
      </c>
      <c r="J68" s="12" t="s">
        <v>131</v>
      </c>
      <c r="K68" s="12"/>
    </row>
    <row r="69" spans="1:11" ht="37.5" x14ac:dyDescent="0.25">
      <c r="A69" s="12" t="s">
        <v>16</v>
      </c>
      <c r="B69" s="12" t="s">
        <v>132</v>
      </c>
      <c r="C69" s="12" t="s">
        <v>133</v>
      </c>
      <c r="D69" s="12" t="s">
        <v>76</v>
      </c>
      <c r="E69" s="13">
        <v>0</v>
      </c>
      <c r="F69" s="16">
        <f t="shared" si="0"/>
        <v>0.27976617685944172</v>
      </c>
      <c r="G69" s="12">
        <f t="shared" si="1"/>
        <v>0</v>
      </c>
      <c r="H69" s="12">
        <v>0</v>
      </c>
      <c r="I69" s="12">
        <v>0</v>
      </c>
      <c r="J69" s="12" t="s">
        <v>134</v>
      </c>
      <c r="K69" s="12"/>
    </row>
    <row r="70" spans="1:11" ht="37.5" x14ac:dyDescent="0.25">
      <c r="A70" s="12" t="s">
        <v>16</v>
      </c>
      <c r="B70" s="12" t="s">
        <v>132</v>
      </c>
      <c r="C70" s="12" t="s">
        <v>133</v>
      </c>
      <c r="D70" s="12" t="s">
        <v>78</v>
      </c>
      <c r="E70" s="13">
        <v>0</v>
      </c>
      <c r="F70" s="16">
        <f t="shared" si="0"/>
        <v>0.27976617685944172</v>
      </c>
      <c r="G70" s="12">
        <f t="shared" si="1"/>
        <v>0</v>
      </c>
      <c r="H70" s="12">
        <v>0</v>
      </c>
      <c r="I70" s="12">
        <v>0</v>
      </c>
      <c r="J70" s="12" t="s">
        <v>135</v>
      </c>
      <c r="K70" s="12"/>
    </row>
    <row r="71" spans="1:11" ht="25" x14ac:dyDescent="0.25">
      <c r="A71" s="12" t="s">
        <v>16</v>
      </c>
      <c r="B71" s="12" t="s">
        <v>136</v>
      </c>
      <c r="C71" s="12" t="s">
        <v>137</v>
      </c>
      <c r="D71" s="12" t="s">
        <v>29</v>
      </c>
      <c r="E71" s="13">
        <v>0</v>
      </c>
      <c r="F71" s="16">
        <f t="shared" si="0"/>
        <v>0.27976617685944172</v>
      </c>
      <c r="G71" s="12">
        <f t="shared" si="1"/>
        <v>0</v>
      </c>
      <c r="H71" s="12">
        <v>0</v>
      </c>
      <c r="I71" s="12">
        <v>0</v>
      </c>
      <c r="J71" s="12" t="s">
        <v>138</v>
      </c>
      <c r="K71" s="12"/>
    </row>
    <row r="72" spans="1:11" ht="25" x14ac:dyDescent="0.25">
      <c r="A72" s="12" t="s">
        <v>16</v>
      </c>
      <c r="B72" s="12" t="s">
        <v>136</v>
      </c>
      <c r="C72" s="12" t="s">
        <v>137</v>
      </c>
      <c r="D72" s="12" t="s">
        <v>31</v>
      </c>
      <c r="E72" s="13">
        <v>0</v>
      </c>
      <c r="F72" s="16">
        <f t="shared" si="0"/>
        <v>0.27976617685944172</v>
      </c>
      <c r="G72" s="12">
        <f t="shared" si="1"/>
        <v>0</v>
      </c>
      <c r="H72" s="12">
        <v>0</v>
      </c>
      <c r="I72" s="12">
        <v>0</v>
      </c>
      <c r="J72" s="12" t="s">
        <v>139</v>
      </c>
      <c r="K72" s="12"/>
    </row>
    <row r="73" spans="1:11" ht="25" x14ac:dyDescent="0.25">
      <c r="A73" s="12" t="s">
        <v>16</v>
      </c>
      <c r="B73" s="12" t="s">
        <v>136</v>
      </c>
      <c r="C73" s="12" t="s">
        <v>137</v>
      </c>
      <c r="D73" s="12" t="s">
        <v>33</v>
      </c>
      <c r="E73" s="13">
        <v>0</v>
      </c>
      <c r="F73" s="16">
        <f t="shared" si="0"/>
        <v>0.27976617685944172</v>
      </c>
      <c r="G73" s="12">
        <f t="shared" si="1"/>
        <v>0</v>
      </c>
      <c r="H73" s="12">
        <v>0</v>
      </c>
      <c r="I73" s="12">
        <v>0</v>
      </c>
      <c r="J73" s="12" t="s">
        <v>140</v>
      </c>
      <c r="K73" s="12"/>
    </row>
    <row r="74" spans="1:11" ht="25" x14ac:dyDescent="0.25">
      <c r="A74" s="12" t="s">
        <v>16</v>
      </c>
      <c r="B74" s="12" t="s">
        <v>136</v>
      </c>
      <c r="C74" s="12" t="s">
        <v>137</v>
      </c>
      <c r="D74" s="12" t="s">
        <v>35</v>
      </c>
      <c r="E74" s="13">
        <v>0</v>
      </c>
      <c r="F74" s="16">
        <f t="shared" si="0"/>
        <v>0.27976617685944172</v>
      </c>
      <c r="G74" s="12">
        <f t="shared" si="1"/>
        <v>0</v>
      </c>
      <c r="H74" s="12">
        <v>0</v>
      </c>
      <c r="I74" s="12">
        <v>0</v>
      </c>
      <c r="J74" s="12" t="s">
        <v>125</v>
      </c>
      <c r="K74" s="12"/>
    </row>
    <row r="75" spans="1:11" ht="25" x14ac:dyDescent="0.25">
      <c r="A75" s="12" t="s">
        <v>16</v>
      </c>
      <c r="B75" s="12" t="s">
        <v>141</v>
      </c>
      <c r="C75" s="12" t="s">
        <v>142</v>
      </c>
      <c r="D75" s="12" t="s">
        <v>29</v>
      </c>
      <c r="E75" s="13">
        <v>0</v>
      </c>
      <c r="F75" s="16">
        <f t="shared" ref="F75:F138" si="2">$F$6/$E$147</f>
        <v>0.27976617685944172</v>
      </c>
      <c r="G75" s="12">
        <f t="shared" ref="G75:G138" si="3">ROUND(E75*F75, 0)</f>
        <v>0</v>
      </c>
      <c r="H75" s="12">
        <v>0</v>
      </c>
      <c r="I75" s="12">
        <v>0</v>
      </c>
      <c r="J75" s="12" t="s">
        <v>143</v>
      </c>
      <c r="K75" s="12"/>
    </row>
    <row r="76" spans="1:11" ht="25" x14ac:dyDescent="0.25">
      <c r="A76" s="12" t="s">
        <v>16</v>
      </c>
      <c r="B76" s="12" t="s">
        <v>141</v>
      </c>
      <c r="C76" s="12" t="s">
        <v>142</v>
      </c>
      <c r="D76" s="12" t="s">
        <v>31</v>
      </c>
      <c r="E76" s="13">
        <v>0</v>
      </c>
      <c r="F76" s="16">
        <f t="shared" si="2"/>
        <v>0.27976617685944172</v>
      </c>
      <c r="G76" s="12">
        <f t="shared" si="3"/>
        <v>0</v>
      </c>
      <c r="H76" s="12">
        <v>0</v>
      </c>
      <c r="I76" s="12">
        <v>0</v>
      </c>
      <c r="J76" s="12" t="s">
        <v>144</v>
      </c>
      <c r="K76" s="12"/>
    </row>
    <row r="77" spans="1:11" ht="25" x14ac:dyDescent="0.25">
      <c r="A77" s="12" t="s">
        <v>16</v>
      </c>
      <c r="B77" s="12" t="s">
        <v>145</v>
      </c>
      <c r="C77" s="12" t="s">
        <v>146</v>
      </c>
      <c r="D77" s="12" t="s">
        <v>29</v>
      </c>
      <c r="E77" s="13">
        <v>0</v>
      </c>
      <c r="F77" s="16">
        <f t="shared" si="2"/>
        <v>0.27976617685944172</v>
      </c>
      <c r="G77" s="12">
        <f t="shared" si="3"/>
        <v>0</v>
      </c>
      <c r="H77" s="12">
        <v>0</v>
      </c>
      <c r="I77" s="12">
        <v>0</v>
      </c>
      <c r="J77" s="12" t="s">
        <v>147</v>
      </c>
      <c r="K77" s="12"/>
    </row>
    <row r="78" spans="1:11" ht="25" x14ac:dyDescent="0.25">
      <c r="A78" s="12" t="s">
        <v>16</v>
      </c>
      <c r="B78" s="12" t="s">
        <v>145</v>
      </c>
      <c r="C78" s="12" t="s">
        <v>146</v>
      </c>
      <c r="D78" s="12" t="s">
        <v>31</v>
      </c>
      <c r="E78" s="13">
        <v>0</v>
      </c>
      <c r="F78" s="16">
        <f t="shared" si="2"/>
        <v>0.27976617685944172</v>
      </c>
      <c r="G78" s="12">
        <f t="shared" si="3"/>
        <v>0</v>
      </c>
      <c r="H78" s="12">
        <v>0</v>
      </c>
      <c r="I78" s="12">
        <v>0</v>
      </c>
      <c r="J78" s="12" t="s">
        <v>148</v>
      </c>
      <c r="K78" s="12"/>
    </row>
    <row r="79" spans="1:11" ht="25" x14ac:dyDescent="0.25">
      <c r="A79" s="12" t="s">
        <v>16</v>
      </c>
      <c r="B79" s="12" t="s">
        <v>145</v>
      </c>
      <c r="C79" s="12" t="s">
        <v>146</v>
      </c>
      <c r="D79" s="12" t="s">
        <v>33</v>
      </c>
      <c r="E79" s="13">
        <v>0</v>
      </c>
      <c r="F79" s="16">
        <f t="shared" si="2"/>
        <v>0.27976617685944172</v>
      </c>
      <c r="G79" s="12">
        <f t="shared" si="3"/>
        <v>0</v>
      </c>
      <c r="H79" s="12">
        <v>0</v>
      </c>
      <c r="I79" s="12">
        <v>0</v>
      </c>
      <c r="J79" s="12" t="s">
        <v>149</v>
      </c>
      <c r="K79" s="12"/>
    </row>
    <row r="80" spans="1:11" ht="25" x14ac:dyDescent="0.25">
      <c r="A80" s="12" t="s">
        <v>16</v>
      </c>
      <c r="B80" s="12" t="s">
        <v>145</v>
      </c>
      <c r="C80" s="12" t="s">
        <v>146</v>
      </c>
      <c r="D80" s="12" t="s">
        <v>35</v>
      </c>
      <c r="E80" s="13">
        <v>0</v>
      </c>
      <c r="F80" s="16">
        <f t="shared" si="2"/>
        <v>0.27976617685944172</v>
      </c>
      <c r="G80" s="12">
        <f t="shared" si="3"/>
        <v>0</v>
      </c>
      <c r="H80" s="12">
        <v>0</v>
      </c>
      <c r="I80" s="12">
        <v>0</v>
      </c>
      <c r="J80" s="12" t="s">
        <v>150</v>
      </c>
      <c r="K80" s="12"/>
    </row>
    <row r="81" spans="1:11" ht="25" x14ac:dyDescent="0.25">
      <c r="A81" s="12" t="s">
        <v>16</v>
      </c>
      <c r="B81" s="12" t="s">
        <v>145</v>
      </c>
      <c r="C81" s="12" t="s">
        <v>146</v>
      </c>
      <c r="D81" s="12" t="s">
        <v>122</v>
      </c>
      <c r="E81" s="13">
        <v>1</v>
      </c>
      <c r="F81" s="16">
        <f t="shared" si="2"/>
        <v>0.27976617685944172</v>
      </c>
      <c r="G81" s="12">
        <f t="shared" si="3"/>
        <v>0</v>
      </c>
      <c r="H81" s="12">
        <v>0</v>
      </c>
      <c r="I81" s="12">
        <v>0</v>
      </c>
      <c r="J81" s="12" t="s">
        <v>151</v>
      </c>
      <c r="K81" s="12"/>
    </row>
    <row r="82" spans="1:11" ht="25" x14ac:dyDescent="0.25">
      <c r="A82" s="12" t="s">
        <v>16</v>
      </c>
      <c r="B82" s="12" t="s">
        <v>145</v>
      </c>
      <c r="C82" s="12" t="s">
        <v>146</v>
      </c>
      <c r="D82" s="12" t="s">
        <v>124</v>
      </c>
      <c r="E82" s="13">
        <v>1</v>
      </c>
      <c r="F82" s="16">
        <f t="shared" si="2"/>
        <v>0.27976617685944172</v>
      </c>
      <c r="G82" s="12">
        <f t="shared" si="3"/>
        <v>0</v>
      </c>
      <c r="H82" s="12">
        <v>0</v>
      </c>
      <c r="I82" s="12">
        <v>0</v>
      </c>
      <c r="J82" s="12" t="s">
        <v>152</v>
      </c>
      <c r="K82" s="12"/>
    </row>
    <row r="83" spans="1:11" ht="37.5" x14ac:dyDescent="0.25">
      <c r="A83" s="12" t="s">
        <v>16</v>
      </c>
      <c r="B83" s="12" t="s">
        <v>153</v>
      </c>
      <c r="C83" s="12" t="s">
        <v>154</v>
      </c>
      <c r="D83" s="12" t="s">
        <v>155</v>
      </c>
      <c r="E83" s="13">
        <v>3</v>
      </c>
      <c r="F83" s="16">
        <f t="shared" si="2"/>
        <v>0.27976617685944172</v>
      </c>
      <c r="G83" s="12">
        <f t="shared" si="3"/>
        <v>1</v>
      </c>
      <c r="H83" s="12">
        <v>1</v>
      </c>
      <c r="I83" s="12">
        <v>1</v>
      </c>
      <c r="J83" s="12" t="s">
        <v>156</v>
      </c>
      <c r="K83" s="12"/>
    </row>
    <row r="84" spans="1:11" ht="37.5" x14ac:dyDescent="0.25">
      <c r="A84" s="12" t="s">
        <v>16</v>
      </c>
      <c r="B84" s="12" t="s">
        <v>153</v>
      </c>
      <c r="C84" s="12" t="s">
        <v>154</v>
      </c>
      <c r="D84" s="12" t="s">
        <v>157</v>
      </c>
      <c r="E84" s="13">
        <v>2</v>
      </c>
      <c r="F84" s="16">
        <f t="shared" si="2"/>
        <v>0.27976617685944172</v>
      </c>
      <c r="G84" s="12">
        <f t="shared" si="3"/>
        <v>1</v>
      </c>
      <c r="H84" s="12">
        <v>1</v>
      </c>
      <c r="I84" s="12">
        <v>1</v>
      </c>
      <c r="J84" s="12" t="s">
        <v>158</v>
      </c>
      <c r="K84" s="12"/>
    </row>
    <row r="85" spans="1:11" ht="25" x14ac:dyDescent="0.25">
      <c r="A85" s="12" t="s">
        <v>16</v>
      </c>
      <c r="B85" s="12" t="s">
        <v>159</v>
      </c>
      <c r="C85" s="12" t="s">
        <v>160</v>
      </c>
      <c r="D85" s="12" t="s">
        <v>161</v>
      </c>
      <c r="E85" s="13">
        <v>1</v>
      </c>
      <c r="F85" s="16">
        <f t="shared" si="2"/>
        <v>0.27976617685944172</v>
      </c>
      <c r="G85" s="12">
        <f t="shared" si="3"/>
        <v>0</v>
      </c>
      <c r="H85" s="12">
        <v>0</v>
      </c>
      <c r="I85" s="12">
        <v>0</v>
      </c>
      <c r="J85" s="12" t="s">
        <v>162</v>
      </c>
      <c r="K85" s="12"/>
    </row>
    <row r="86" spans="1:11" ht="25" x14ac:dyDescent="0.25">
      <c r="A86" s="12" t="s">
        <v>16</v>
      </c>
      <c r="B86" s="12" t="s">
        <v>159</v>
      </c>
      <c r="C86" s="12" t="s">
        <v>160</v>
      </c>
      <c r="D86" s="12" t="s">
        <v>163</v>
      </c>
      <c r="E86" s="13">
        <v>1</v>
      </c>
      <c r="F86" s="16">
        <f t="shared" si="2"/>
        <v>0.27976617685944172</v>
      </c>
      <c r="G86" s="12">
        <f t="shared" si="3"/>
        <v>0</v>
      </c>
      <c r="H86" s="12">
        <v>0</v>
      </c>
      <c r="I86" s="12">
        <v>0</v>
      </c>
      <c r="J86" s="12" t="s">
        <v>162</v>
      </c>
      <c r="K86" s="12"/>
    </row>
    <row r="87" spans="1:11" ht="25" x14ac:dyDescent="0.25">
      <c r="A87" s="12" t="s">
        <v>16</v>
      </c>
      <c r="B87" s="12" t="s">
        <v>164</v>
      </c>
      <c r="C87" s="12" t="s">
        <v>165</v>
      </c>
      <c r="D87" s="12" t="s">
        <v>29</v>
      </c>
      <c r="E87" s="13">
        <v>2</v>
      </c>
      <c r="F87" s="16">
        <f t="shared" si="2"/>
        <v>0.27976617685944172</v>
      </c>
      <c r="G87" s="12">
        <f t="shared" si="3"/>
        <v>1</v>
      </c>
      <c r="H87" s="12">
        <v>1</v>
      </c>
      <c r="I87" s="12">
        <v>1</v>
      </c>
      <c r="J87" s="12" t="s">
        <v>166</v>
      </c>
      <c r="K87" s="12"/>
    </row>
    <row r="88" spans="1:11" ht="25" x14ac:dyDescent="0.25">
      <c r="A88" s="12" t="s">
        <v>16</v>
      </c>
      <c r="B88" s="12" t="s">
        <v>164</v>
      </c>
      <c r="C88" s="12" t="s">
        <v>165</v>
      </c>
      <c r="D88" s="12" t="s">
        <v>31</v>
      </c>
      <c r="E88" s="13">
        <v>1</v>
      </c>
      <c r="F88" s="16">
        <f t="shared" si="2"/>
        <v>0.27976617685944172</v>
      </c>
      <c r="G88" s="12">
        <f t="shared" si="3"/>
        <v>0</v>
      </c>
      <c r="H88" s="12">
        <v>0</v>
      </c>
      <c r="I88" s="12">
        <v>0</v>
      </c>
      <c r="J88" s="12" t="s">
        <v>167</v>
      </c>
      <c r="K88" s="12"/>
    </row>
    <row r="89" spans="1:11" ht="50" x14ac:dyDescent="0.25">
      <c r="A89" s="12" t="s">
        <v>16</v>
      </c>
      <c r="B89" s="12" t="s">
        <v>168</v>
      </c>
      <c r="C89" s="12" t="s">
        <v>169</v>
      </c>
      <c r="D89" s="12" t="s">
        <v>74</v>
      </c>
      <c r="E89" s="13">
        <v>0</v>
      </c>
      <c r="F89" s="16">
        <f t="shared" si="2"/>
        <v>0.27976617685944172</v>
      </c>
      <c r="G89" s="12">
        <f t="shared" si="3"/>
        <v>0</v>
      </c>
      <c r="H89" s="12">
        <v>0</v>
      </c>
      <c r="I89" s="12">
        <v>0</v>
      </c>
      <c r="J89" s="12" t="s">
        <v>170</v>
      </c>
      <c r="K89" s="12"/>
    </row>
    <row r="90" spans="1:11" ht="50" x14ac:dyDescent="0.25">
      <c r="A90" s="12" t="s">
        <v>16</v>
      </c>
      <c r="B90" s="12" t="s">
        <v>168</v>
      </c>
      <c r="C90" s="12" t="s">
        <v>169</v>
      </c>
      <c r="D90" s="12" t="s">
        <v>76</v>
      </c>
      <c r="E90" s="13">
        <v>0</v>
      </c>
      <c r="F90" s="16">
        <f t="shared" si="2"/>
        <v>0.27976617685944172</v>
      </c>
      <c r="G90" s="12">
        <f t="shared" si="3"/>
        <v>0</v>
      </c>
      <c r="H90" s="12">
        <v>0</v>
      </c>
      <c r="I90" s="12">
        <v>0</v>
      </c>
      <c r="J90" s="12" t="s">
        <v>171</v>
      </c>
      <c r="K90" s="12"/>
    </row>
    <row r="91" spans="1:11" ht="50" x14ac:dyDescent="0.25">
      <c r="A91" s="12" t="s">
        <v>16</v>
      </c>
      <c r="B91" s="12" t="s">
        <v>168</v>
      </c>
      <c r="C91" s="12" t="s">
        <v>169</v>
      </c>
      <c r="D91" s="12" t="s">
        <v>78</v>
      </c>
      <c r="E91" s="13">
        <v>0</v>
      </c>
      <c r="F91" s="16">
        <f t="shared" si="2"/>
        <v>0.27976617685944172</v>
      </c>
      <c r="G91" s="12">
        <f t="shared" si="3"/>
        <v>0</v>
      </c>
      <c r="H91" s="12">
        <v>0</v>
      </c>
      <c r="I91" s="12">
        <v>0</v>
      </c>
      <c r="J91" s="12" t="s">
        <v>170</v>
      </c>
      <c r="K91" s="12"/>
    </row>
    <row r="92" spans="1:11" ht="50" x14ac:dyDescent="0.25">
      <c r="A92" s="12" t="s">
        <v>16</v>
      </c>
      <c r="B92" s="12" t="s">
        <v>168</v>
      </c>
      <c r="C92" s="12" t="s">
        <v>169</v>
      </c>
      <c r="D92" s="12" t="s">
        <v>80</v>
      </c>
      <c r="E92" s="13">
        <v>1</v>
      </c>
      <c r="F92" s="16">
        <f t="shared" si="2"/>
        <v>0.27976617685944172</v>
      </c>
      <c r="G92" s="12">
        <f t="shared" si="3"/>
        <v>0</v>
      </c>
      <c r="H92" s="12">
        <v>0</v>
      </c>
      <c r="I92" s="12">
        <v>0</v>
      </c>
      <c r="J92" s="12" t="s">
        <v>172</v>
      </c>
      <c r="K92" s="12"/>
    </row>
    <row r="93" spans="1:11" ht="50" x14ac:dyDescent="0.25">
      <c r="A93" s="12" t="s">
        <v>16</v>
      </c>
      <c r="B93" s="12" t="s">
        <v>168</v>
      </c>
      <c r="C93" s="12" t="s">
        <v>169</v>
      </c>
      <c r="D93" s="12" t="s">
        <v>82</v>
      </c>
      <c r="E93" s="13">
        <v>1</v>
      </c>
      <c r="F93" s="16">
        <f t="shared" si="2"/>
        <v>0.27976617685944172</v>
      </c>
      <c r="G93" s="12">
        <f t="shared" si="3"/>
        <v>0</v>
      </c>
      <c r="H93" s="12">
        <v>0</v>
      </c>
      <c r="I93" s="12">
        <v>0</v>
      </c>
      <c r="J93" s="12" t="s">
        <v>172</v>
      </c>
      <c r="K93" s="12"/>
    </row>
    <row r="94" spans="1:11" ht="50" x14ac:dyDescent="0.25">
      <c r="A94" s="12" t="s">
        <v>16</v>
      </c>
      <c r="B94" s="12" t="s">
        <v>168</v>
      </c>
      <c r="C94" s="12" t="s">
        <v>169</v>
      </c>
      <c r="D94" s="12" t="s">
        <v>84</v>
      </c>
      <c r="E94" s="13">
        <v>1</v>
      </c>
      <c r="F94" s="16">
        <f t="shared" si="2"/>
        <v>0.27976617685944172</v>
      </c>
      <c r="G94" s="12">
        <f t="shared" si="3"/>
        <v>0</v>
      </c>
      <c r="H94" s="12">
        <v>0</v>
      </c>
      <c r="I94" s="12">
        <v>0</v>
      </c>
      <c r="J94" s="12" t="s">
        <v>172</v>
      </c>
      <c r="K94" s="12"/>
    </row>
    <row r="95" spans="1:11" ht="37.5" x14ac:dyDescent="0.25">
      <c r="A95" s="12" t="s">
        <v>16</v>
      </c>
      <c r="B95" s="12" t="s">
        <v>173</v>
      </c>
      <c r="C95" s="12" t="s">
        <v>174</v>
      </c>
      <c r="D95" s="12" t="s">
        <v>175</v>
      </c>
      <c r="E95" s="13">
        <v>0</v>
      </c>
      <c r="F95" s="16">
        <f t="shared" si="2"/>
        <v>0.27976617685944172</v>
      </c>
      <c r="G95" s="12">
        <f t="shared" si="3"/>
        <v>0</v>
      </c>
      <c r="H95" s="12">
        <v>0</v>
      </c>
      <c r="I95" s="12">
        <v>0</v>
      </c>
      <c r="J95" s="12" t="s">
        <v>176</v>
      </c>
      <c r="K95" s="12"/>
    </row>
    <row r="96" spans="1:11" ht="37.5" x14ac:dyDescent="0.25">
      <c r="A96" s="12" t="s">
        <v>16</v>
      </c>
      <c r="B96" s="12" t="s">
        <v>173</v>
      </c>
      <c r="C96" s="12" t="s">
        <v>174</v>
      </c>
      <c r="D96" s="12" t="s">
        <v>177</v>
      </c>
      <c r="E96" s="13">
        <v>0</v>
      </c>
      <c r="F96" s="16">
        <f t="shared" si="2"/>
        <v>0.27976617685944172</v>
      </c>
      <c r="G96" s="12">
        <f t="shared" si="3"/>
        <v>0</v>
      </c>
      <c r="H96" s="12">
        <v>0</v>
      </c>
      <c r="I96" s="12">
        <v>0</v>
      </c>
      <c r="J96" s="12" t="s">
        <v>119</v>
      </c>
      <c r="K96" s="12"/>
    </row>
    <row r="97" spans="1:11" ht="37.5" x14ac:dyDescent="0.25">
      <c r="A97" s="12" t="s">
        <v>16</v>
      </c>
      <c r="B97" s="12" t="s">
        <v>173</v>
      </c>
      <c r="C97" s="12" t="s">
        <v>174</v>
      </c>
      <c r="D97" s="12" t="s">
        <v>178</v>
      </c>
      <c r="E97" s="13">
        <v>0</v>
      </c>
      <c r="F97" s="16">
        <f t="shared" si="2"/>
        <v>0.27976617685944172</v>
      </c>
      <c r="G97" s="12">
        <f t="shared" si="3"/>
        <v>0</v>
      </c>
      <c r="H97" s="12">
        <v>0</v>
      </c>
      <c r="I97" s="12">
        <v>0</v>
      </c>
      <c r="J97" s="12" t="s">
        <v>131</v>
      </c>
      <c r="K97" s="12"/>
    </row>
    <row r="98" spans="1:11" ht="37.5" x14ac:dyDescent="0.25">
      <c r="A98" s="12" t="s">
        <v>16</v>
      </c>
      <c r="B98" s="12" t="s">
        <v>179</v>
      </c>
      <c r="C98" s="12" t="s">
        <v>180</v>
      </c>
      <c r="D98" s="12" t="s">
        <v>74</v>
      </c>
      <c r="E98" s="13">
        <v>0</v>
      </c>
      <c r="F98" s="16">
        <f t="shared" si="2"/>
        <v>0.27976617685944172</v>
      </c>
      <c r="G98" s="12">
        <f t="shared" si="3"/>
        <v>0</v>
      </c>
      <c r="H98" s="12">
        <v>0</v>
      </c>
      <c r="I98" s="12">
        <v>0</v>
      </c>
      <c r="J98" s="12" t="s">
        <v>181</v>
      </c>
      <c r="K98" s="12"/>
    </row>
    <row r="99" spans="1:11" ht="37.5" x14ac:dyDescent="0.25">
      <c r="A99" s="12" t="s">
        <v>16</v>
      </c>
      <c r="B99" s="12" t="s">
        <v>179</v>
      </c>
      <c r="C99" s="12" t="s">
        <v>180</v>
      </c>
      <c r="D99" s="12" t="s">
        <v>76</v>
      </c>
      <c r="E99" s="13">
        <v>0</v>
      </c>
      <c r="F99" s="16">
        <f t="shared" si="2"/>
        <v>0.27976617685944172</v>
      </c>
      <c r="G99" s="12">
        <f t="shared" si="3"/>
        <v>0</v>
      </c>
      <c r="H99" s="12">
        <v>0</v>
      </c>
      <c r="I99" s="12">
        <v>0</v>
      </c>
      <c r="J99" s="12" t="s">
        <v>181</v>
      </c>
      <c r="K99" s="12"/>
    </row>
    <row r="100" spans="1:11" ht="37.5" x14ac:dyDescent="0.25">
      <c r="A100" s="12" t="s">
        <v>16</v>
      </c>
      <c r="B100" s="12" t="s">
        <v>179</v>
      </c>
      <c r="C100" s="12" t="s">
        <v>180</v>
      </c>
      <c r="D100" s="12" t="s">
        <v>78</v>
      </c>
      <c r="E100" s="13">
        <v>0</v>
      </c>
      <c r="F100" s="16">
        <f t="shared" si="2"/>
        <v>0.27976617685944172</v>
      </c>
      <c r="G100" s="12">
        <f t="shared" si="3"/>
        <v>0</v>
      </c>
      <c r="H100" s="12">
        <v>0</v>
      </c>
      <c r="I100" s="12">
        <v>0</v>
      </c>
      <c r="J100" s="12" t="s">
        <v>181</v>
      </c>
      <c r="K100" s="12"/>
    </row>
    <row r="101" spans="1:11" ht="25" x14ac:dyDescent="0.25">
      <c r="A101" s="12" t="s">
        <v>16</v>
      </c>
      <c r="B101" s="12" t="s">
        <v>182</v>
      </c>
      <c r="C101" s="12" t="s">
        <v>183</v>
      </c>
      <c r="D101" s="12" t="s">
        <v>184</v>
      </c>
      <c r="E101" s="13">
        <v>0</v>
      </c>
      <c r="F101" s="16">
        <f t="shared" si="2"/>
        <v>0.27976617685944172</v>
      </c>
      <c r="G101" s="12">
        <f t="shared" si="3"/>
        <v>0</v>
      </c>
      <c r="H101" s="12">
        <v>0</v>
      </c>
      <c r="I101" s="12">
        <v>0</v>
      </c>
      <c r="J101" s="12" t="s">
        <v>185</v>
      </c>
      <c r="K101" s="12"/>
    </row>
    <row r="102" spans="1:11" ht="25" x14ac:dyDescent="0.25">
      <c r="A102" s="12" t="s">
        <v>16</v>
      </c>
      <c r="B102" s="12" t="s">
        <v>182</v>
      </c>
      <c r="C102" s="12" t="s">
        <v>183</v>
      </c>
      <c r="D102" s="12" t="s">
        <v>186</v>
      </c>
      <c r="E102" s="13">
        <v>0</v>
      </c>
      <c r="F102" s="16">
        <f t="shared" si="2"/>
        <v>0.27976617685944172</v>
      </c>
      <c r="G102" s="12">
        <f t="shared" si="3"/>
        <v>0</v>
      </c>
      <c r="H102" s="12">
        <v>0</v>
      </c>
      <c r="I102" s="12">
        <v>0</v>
      </c>
      <c r="J102" s="12" t="s">
        <v>187</v>
      </c>
      <c r="K102" s="12"/>
    </row>
    <row r="103" spans="1:11" ht="25" x14ac:dyDescent="0.25">
      <c r="A103" s="12" t="s">
        <v>16</v>
      </c>
      <c r="B103" s="12" t="s">
        <v>182</v>
      </c>
      <c r="C103" s="12" t="s">
        <v>183</v>
      </c>
      <c r="D103" s="12" t="s">
        <v>188</v>
      </c>
      <c r="E103" s="13">
        <v>0</v>
      </c>
      <c r="F103" s="16">
        <f t="shared" si="2"/>
        <v>0.27976617685944172</v>
      </c>
      <c r="G103" s="12">
        <f t="shared" si="3"/>
        <v>0</v>
      </c>
      <c r="H103" s="12">
        <v>0</v>
      </c>
      <c r="I103" s="12">
        <v>0</v>
      </c>
      <c r="J103" s="12" t="s">
        <v>189</v>
      </c>
      <c r="K103" s="12"/>
    </row>
    <row r="104" spans="1:11" ht="25" x14ac:dyDescent="0.25">
      <c r="A104" s="12" t="s">
        <v>16</v>
      </c>
      <c r="B104" s="12" t="s">
        <v>182</v>
      </c>
      <c r="C104" s="12" t="s">
        <v>183</v>
      </c>
      <c r="D104" s="12" t="s">
        <v>190</v>
      </c>
      <c r="E104" s="13">
        <v>0</v>
      </c>
      <c r="F104" s="16">
        <f t="shared" si="2"/>
        <v>0.27976617685944172</v>
      </c>
      <c r="G104" s="12">
        <f t="shared" si="3"/>
        <v>0</v>
      </c>
      <c r="H104" s="12">
        <v>0</v>
      </c>
      <c r="I104" s="12">
        <v>0</v>
      </c>
      <c r="J104" s="12" t="s">
        <v>191</v>
      </c>
      <c r="K104" s="12"/>
    </row>
    <row r="105" spans="1:11" ht="25" x14ac:dyDescent="0.25">
      <c r="A105" s="12" t="s">
        <v>16</v>
      </c>
      <c r="B105" s="12" t="s">
        <v>182</v>
      </c>
      <c r="C105" s="12" t="s">
        <v>183</v>
      </c>
      <c r="D105" s="12" t="s">
        <v>192</v>
      </c>
      <c r="E105" s="13">
        <v>0</v>
      </c>
      <c r="F105" s="16">
        <f t="shared" si="2"/>
        <v>0.27976617685944172</v>
      </c>
      <c r="G105" s="12">
        <f t="shared" si="3"/>
        <v>0</v>
      </c>
      <c r="H105" s="12">
        <v>0</v>
      </c>
      <c r="I105" s="12">
        <v>0</v>
      </c>
      <c r="J105" s="12" t="s">
        <v>193</v>
      </c>
      <c r="K105" s="12"/>
    </row>
    <row r="106" spans="1:11" ht="50" x14ac:dyDescent="0.25">
      <c r="A106" s="12" t="s">
        <v>16</v>
      </c>
      <c r="B106" s="12" t="s">
        <v>194</v>
      </c>
      <c r="C106" s="12" t="s">
        <v>195</v>
      </c>
      <c r="D106" s="12" t="s">
        <v>29</v>
      </c>
      <c r="E106" s="13">
        <v>0</v>
      </c>
      <c r="F106" s="16">
        <f t="shared" si="2"/>
        <v>0.27976617685944172</v>
      </c>
      <c r="G106" s="12">
        <f t="shared" si="3"/>
        <v>0</v>
      </c>
      <c r="H106" s="12">
        <v>0</v>
      </c>
      <c r="I106" s="12">
        <v>0</v>
      </c>
      <c r="J106" s="12" t="s">
        <v>196</v>
      </c>
      <c r="K106" s="12"/>
    </row>
    <row r="107" spans="1:11" ht="50" x14ac:dyDescent="0.25">
      <c r="A107" s="12" t="s">
        <v>16</v>
      </c>
      <c r="B107" s="12" t="s">
        <v>194</v>
      </c>
      <c r="C107" s="12" t="s">
        <v>195</v>
      </c>
      <c r="D107" s="12" t="s">
        <v>31</v>
      </c>
      <c r="E107" s="13">
        <v>3</v>
      </c>
      <c r="F107" s="16">
        <f t="shared" si="2"/>
        <v>0.27976617685944172</v>
      </c>
      <c r="G107" s="12">
        <f t="shared" si="3"/>
        <v>1</v>
      </c>
      <c r="H107" s="12">
        <v>1</v>
      </c>
      <c r="I107" s="12">
        <v>1</v>
      </c>
      <c r="J107" s="12" t="s">
        <v>197</v>
      </c>
      <c r="K107" s="12"/>
    </row>
    <row r="108" spans="1:11" ht="50" x14ac:dyDescent="0.25">
      <c r="A108" s="12" t="s">
        <v>16</v>
      </c>
      <c r="B108" s="12" t="s">
        <v>194</v>
      </c>
      <c r="C108" s="12" t="s">
        <v>195</v>
      </c>
      <c r="D108" s="12" t="s">
        <v>33</v>
      </c>
      <c r="E108" s="13">
        <v>0</v>
      </c>
      <c r="F108" s="16">
        <f t="shared" si="2"/>
        <v>0.27976617685944172</v>
      </c>
      <c r="G108" s="12">
        <f t="shared" si="3"/>
        <v>0</v>
      </c>
      <c r="H108" s="12">
        <v>0</v>
      </c>
      <c r="I108" s="12">
        <v>0</v>
      </c>
      <c r="J108" s="12" t="s">
        <v>198</v>
      </c>
      <c r="K108" s="12"/>
    </row>
    <row r="109" spans="1:11" ht="50" x14ac:dyDescent="0.25">
      <c r="A109" s="12" t="s">
        <v>16</v>
      </c>
      <c r="B109" s="12" t="s">
        <v>194</v>
      </c>
      <c r="C109" s="12" t="s">
        <v>195</v>
      </c>
      <c r="D109" s="12" t="s">
        <v>35</v>
      </c>
      <c r="E109" s="13">
        <v>0</v>
      </c>
      <c r="F109" s="16">
        <f t="shared" si="2"/>
        <v>0.27976617685944172</v>
      </c>
      <c r="G109" s="12">
        <f t="shared" si="3"/>
        <v>0</v>
      </c>
      <c r="H109" s="12">
        <v>0</v>
      </c>
      <c r="I109" s="12">
        <v>0</v>
      </c>
      <c r="J109" s="12" t="s">
        <v>199</v>
      </c>
      <c r="K109" s="12"/>
    </row>
    <row r="110" spans="1:11" ht="25" x14ac:dyDescent="0.25">
      <c r="A110" s="12" t="s">
        <v>16</v>
      </c>
      <c r="B110" s="12" t="s">
        <v>200</v>
      </c>
      <c r="C110" s="12" t="s">
        <v>201</v>
      </c>
      <c r="D110" s="12" t="s">
        <v>74</v>
      </c>
      <c r="E110" s="13">
        <v>1</v>
      </c>
      <c r="F110" s="16">
        <f t="shared" si="2"/>
        <v>0.27976617685944172</v>
      </c>
      <c r="G110" s="12">
        <f t="shared" si="3"/>
        <v>0</v>
      </c>
      <c r="H110" s="12">
        <v>0</v>
      </c>
      <c r="I110" s="12">
        <v>0</v>
      </c>
      <c r="J110" s="12" t="s">
        <v>202</v>
      </c>
      <c r="K110" s="12"/>
    </row>
    <row r="111" spans="1:11" ht="25" x14ac:dyDescent="0.25">
      <c r="A111" s="12" t="s">
        <v>16</v>
      </c>
      <c r="B111" s="12" t="s">
        <v>200</v>
      </c>
      <c r="C111" s="12" t="s">
        <v>201</v>
      </c>
      <c r="D111" s="12" t="s">
        <v>80</v>
      </c>
      <c r="E111" s="13">
        <v>1</v>
      </c>
      <c r="F111" s="16">
        <f t="shared" si="2"/>
        <v>0.27976617685944172</v>
      </c>
      <c r="G111" s="12">
        <f t="shared" si="3"/>
        <v>0</v>
      </c>
      <c r="H111" s="12">
        <v>0</v>
      </c>
      <c r="I111" s="12">
        <v>0</v>
      </c>
      <c r="J111" s="12" t="s">
        <v>202</v>
      </c>
      <c r="K111" s="12"/>
    </row>
    <row r="112" spans="1:11" ht="25" x14ac:dyDescent="0.25">
      <c r="A112" s="12" t="s">
        <v>16</v>
      </c>
      <c r="B112" s="12" t="s">
        <v>200</v>
      </c>
      <c r="C112" s="12" t="s">
        <v>201</v>
      </c>
      <c r="D112" s="12" t="s">
        <v>82</v>
      </c>
      <c r="E112" s="13">
        <v>1</v>
      </c>
      <c r="F112" s="16">
        <f t="shared" si="2"/>
        <v>0.27976617685944172</v>
      </c>
      <c r="G112" s="12">
        <f t="shared" si="3"/>
        <v>0</v>
      </c>
      <c r="H112" s="12">
        <v>0</v>
      </c>
      <c r="I112" s="12">
        <v>0</v>
      </c>
      <c r="J112" s="12" t="s">
        <v>203</v>
      </c>
      <c r="K112" s="12"/>
    </row>
    <row r="113" spans="1:11" ht="25" x14ac:dyDescent="0.25">
      <c r="A113" s="12" t="s">
        <v>16</v>
      </c>
      <c r="B113" s="12" t="s">
        <v>200</v>
      </c>
      <c r="C113" s="12" t="s">
        <v>201</v>
      </c>
      <c r="D113" s="12" t="s">
        <v>84</v>
      </c>
      <c r="E113" s="13">
        <v>1</v>
      </c>
      <c r="F113" s="16">
        <f t="shared" si="2"/>
        <v>0.27976617685944172</v>
      </c>
      <c r="G113" s="12">
        <f t="shared" si="3"/>
        <v>0</v>
      </c>
      <c r="H113" s="12">
        <v>0</v>
      </c>
      <c r="I113" s="12">
        <v>0</v>
      </c>
      <c r="J113" s="12" t="s">
        <v>204</v>
      </c>
      <c r="K113" s="12"/>
    </row>
    <row r="114" spans="1:11" ht="37.5" x14ac:dyDescent="0.25">
      <c r="A114" s="12" t="s">
        <v>16</v>
      </c>
      <c r="B114" s="12" t="s">
        <v>205</v>
      </c>
      <c r="C114" s="12" t="s">
        <v>206</v>
      </c>
      <c r="D114" s="12" t="s">
        <v>175</v>
      </c>
      <c r="E114" s="13">
        <v>0</v>
      </c>
      <c r="F114" s="16">
        <f t="shared" si="2"/>
        <v>0.27976617685944172</v>
      </c>
      <c r="G114" s="12">
        <f t="shared" si="3"/>
        <v>0</v>
      </c>
      <c r="H114" s="12">
        <v>0</v>
      </c>
      <c r="I114" s="12">
        <v>0</v>
      </c>
      <c r="J114" s="12" t="s">
        <v>207</v>
      </c>
      <c r="K114" s="12"/>
    </row>
    <row r="115" spans="1:11" ht="37.5" x14ac:dyDescent="0.25">
      <c r="A115" s="12" t="s">
        <v>16</v>
      </c>
      <c r="B115" s="12" t="s">
        <v>205</v>
      </c>
      <c r="C115" s="12" t="s">
        <v>206</v>
      </c>
      <c r="D115" s="12" t="s">
        <v>177</v>
      </c>
      <c r="E115" s="13">
        <v>0</v>
      </c>
      <c r="F115" s="16">
        <f t="shared" si="2"/>
        <v>0.27976617685944172</v>
      </c>
      <c r="G115" s="12">
        <f t="shared" si="3"/>
        <v>0</v>
      </c>
      <c r="H115" s="12">
        <v>0</v>
      </c>
      <c r="I115" s="12">
        <v>0</v>
      </c>
      <c r="J115" s="12" t="s">
        <v>208</v>
      </c>
      <c r="K115" s="12"/>
    </row>
    <row r="116" spans="1:11" ht="37.5" x14ac:dyDescent="0.25">
      <c r="A116" s="12" t="s">
        <v>16</v>
      </c>
      <c r="B116" s="12" t="s">
        <v>205</v>
      </c>
      <c r="C116" s="12" t="s">
        <v>206</v>
      </c>
      <c r="D116" s="12" t="s">
        <v>178</v>
      </c>
      <c r="E116" s="13">
        <v>0</v>
      </c>
      <c r="F116" s="16">
        <f t="shared" si="2"/>
        <v>0.27976617685944172</v>
      </c>
      <c r="G116" s="12">
        <f t="shared" si="3"/>
        <v>0</v>
      </c>
      <c r="H116" s="12">
        <v>0</v>
      </c>
      <c r="I116" s="12">
        <v>0</v>
      </c>
      <c r="J116" s="12" t="s">
        <v>209</v>
      </c>
      <c r="K116" s="12"/>
    </row>
    <row r="117" spans="1:11" ht="37.5" x14ac:dyDescent="0.25">
      <c r="A117" s="12" t="s">
        <v>16</v>
      </c>
      <c r="B117" s="12" t="s">
        <v>205</v>
      </c>
      <c r="C117" s="12" t="s">
        <v>206</v>
      </c>
      <c r="D117" s="12" t="s">
        <v>210</v>
      </c>
      <c r="E117" s="13">
        <v>0</v>
      </c>
      <c r="F117" s="16">
        <f t="shared" si="2"/>
        <v>0.27976617685944172</v>
      </c>
      <c r="G117" s="12">
        <f t="shared" si="3"/>
        <v>0</v>
      </c>
      <c r="H117" s="12">
        <v>0</v>
      </c>
      <c r="I117" s="12">
        <v>0</v>
      </c>
      <c r="J117" s="12" t="s">
        <v>211</v>
      </c>
      <c r="K117" s="12"/>
    </row>
    <row r="118" spans="1:11" ht="37.5" x14ac:dyDescent="0.25">
      <c r="A118" s="12" t="s">
        <v>16</v>
      </c>
      <c r="B118" s="12" t="s">
        <v>212</v>
      </c>
      <c r="C118" s="12" t="s">
        <v>213</v>
      </c>
      <c r="D118" s="12" t="s">
        <v>214</v>
      </c>
      <c r="E118" s="13">
        <v>2</v>
      </c>
      <c r="F118" s="16">
        <f t="shared" si="2"/>
        <v>0.27976617685944172</v>
      </c>
      <c r="G118" s="12">
        <f t="shared" si="3"/>
        <v>1</v>
      </c>
      <c r="H118" s="12">
        <v>1</v>
      </c>
      <c r="I118" s="12">
        <v>1</v>
      </c>
      <c r="J118" s="12" t="s">
        <v>215</v>
      </c>
      <c r="K118" s="12"/>
    </row>
    <row r="119" spans="1:11" ht="37.5" x14ac:dyDescent="0.25">
      <c r="A119" s="12" t="s">
        <v>16</v>
      </c>
      <c r="B119" s="12" t="s">
        <v>212</v>
      </c>
      <c r="C119" s="12" t="s">
        <v>213</v>
      </c>
      <c r="D119" s="12" t="s">
        <v>216</v>
      </c>
      <c r="E119" s="13">
        <v>2</v>
      </c>
      <c r="F119" s="16">
        <f t="shared" si="2"/>
        <v>0.27976617685944172</v>
      </c>
      <c r="G119" s="12">
        <f t="shared" si="3"/>
        <v>1</v>
      </c>
      <c r="H119" s="12">
        <v>1</v>
      </c>
      <c r="I119" s="12">
        <v>1</v>
      </c>
      <c r="J119" s="12" t="s">
        <v>215</v>
      </c>
      <c r="K119" s="12"/>
    </row>
    <row r="120" spans="1:11" ht="37.5" x14ac:dyDescent="0.25">
      <c r="A120" s="12" t="s">
        <v>16</v>
      </c>
      <c r="B120" s="12" t="s">
        <v>212</v>
      </c>
      <c r="C120" s="12" t="s">
        <v>213</v>
      </c>
      <c r="D120" s="12" t="s">
        <v>217</v>
      </c>
      <c r="E120" s="13">
        <v>2</v>
      </c>
      <c r="F120" s="16">
        <f t="shared" si="2"/>
        <v>0.27976617685944172</v>
      </c>
      <c r="G120" s="12">
        <f t="shared" si="3"/>
        <v>1</v>
      </c>
      <c r="H120" s="12">
        <v>1</v>
      </c>
      <c r="I120" s="12">
        <v>1</v>
      </c>
      <c r="J120" s="12" t="s">
        <v>218</v>
      </c>
      <c r="K120" s="12"/>
    </row>
    <row r="121" spans="1:11" ht="37.5" x14ac:dyDescent="0.25">
      <c r="A121" s="12" t="s">
        <v>16</v>
      </c>
      <c r="B121" s="12" t="s">
        <v>212</v>
      </c>
      <c r="C121" s="12" t="s">
        <v>213</v>
      </c>
      <c r="D121" s="12" t="s">
        <v>219</v>
      </c>
      <c r="E121" s="13">
        <v>2</v>
      </c>
      <c r="F121" s="16">
        <f t="shared" si="2"/>
        <v>0.27976617685944172</v>
      </c>
      <c r="G121" s="12">
        <f t="shared" si="3"/>
        <v>1</v>
      </c>
      <c r="H121" s="12">
        <v>1</v>
      </c>
      <c r="I121" s="12">
        <v>1</v>
      </c>
      <c r="J121" s="12" t="s">
        <v>220</v>
      </c>
      <c r="K121" s="12"/>
    </row>
    <row r="122" spans="1:11" ht="37.5" x14ac:dyDescent="0.25">
      <c r="A122" s="12" t="s">
        <v>16</v>
      </c>
      <c r="B122" s="12" t="s">
        <v>221</v>
      </c>
      <c r="C122" s="12" t="s">
        <v>222</v>
      </c>
      <c r="D122" s="12" t="s">
        <v>29</v>
      </c>
      <c r="E122" s="13">
        <v>3</v>
      </c>
      <c r="F122" s="16">
        <f t="shared" si="2"/>
        <v>0.27976617685944172</v>
      </c>
      <c r="G122" s="12">
        <f t="shared" si="3"/>
        <v>1</v>
      </c>
      <c r="H122" s="12">
        <v>1</v>
      </c>
      <c r="I122" s="12">
        <v>1</v>
      </c>
      <c r="J122" s="12" t="s">
        <v>223</v>
      </c>
      <c r="K122" s="12"/>
    </row>
    <row r="123" spans="1:11" ht="37.5" x14ac:dyDescent="0.25">
      <c r="A123" s="12" t="s">
        <v>16</v>
      </c>
      <c r="B123" s="12" t="s">
        <v>221</v>
      </c>
      <c r="C123" s="12" t="s">
        <v>222</v>
      </c>
      <c r="D123" s="12" t="s">
        <v>31</v>
      </c>
      <c r="E123" s="13">
        <v>3</v>
      </c>
      <c r="F123" s="16">
        <f t="shared" si="2"/>
        <v>0.27976617685944172</v>
      </c>
      <c r="G123" s="12">
        <f t="shared" si="3"/>
        <v>1</v>
      </c>
      <c r="H123" s="12">
        <v>1</v>
      </c>
      <c r="I123" s="12">
        <v>1</v>
      </c>
      <c r="J123" s="12" t="s">
        <v>224</v>
      </c>
      <c r="K123" s="12"/>
    </row>
    <row r="124" spans="1:11" ht="50" x14ac:dyDescent="0.25">
      <c r="A124" s="12" t="s">
        <v>16</v>
      </c>
      <c r="B124" s="12" t="s">
        <v>225</v>
      </c>
      <c r="C124" s="12" t="s">
        <v>226</v>
      </c>
      <c r="D124" s="12" t="s">
        <v>74</v>
      </c>
      <c r="E124" s="13">
        <v>0</v>
      </c>
      <c r="F124" s="16">
        <f t="shared" si="2"/>
        <v>0.27976617685944172</v>
      </c>
      <c r="G124" s="12">
        <f t="shared" si="3"/>
        <v>0</v>
      </c>
      <c r="H124" s="12">
        <v>0</v>
      </c>
      <c r="I124" s="12">
        <v>0</v>
      </c>
      <c r="J124" s="12" t="s">
        <v>227</v>
      </c>
      <c r="K124" s="12"/>
    </row>
    <row r="125" spans="1:11" ht="50" x14ac:dyDescent="0.25">
      <c r="A125" s="12" t="s">
        <v>16</v>
      </c>
      <c r="B125" s="12" t="s">
        <v>225</v>
      </c>
      <c r="C125" s="12" t="s">
        <v>226</v>
      </c>
      <c r="D125" s="12" t="s">
        <v>76</v>
      </c>
      <c r="E125" s="13">
        <v>0</v>
      </c>
      <c r="F125" s="16">
        <f t="shared" si="2"/>
        <v>0.27976617685944172</v>
      </c>
      <c r="G125" s="12">
        <f t="shared" si="3"/>
        <v>0</v>
      </c>
      <c r="H125" s="12">
        <v>0</v>
      </c>
      <c r="I125" s="12">
        <v>0</v>
      </c>
      <c r="J125" s="12" t="s">
        <v>227</v>
      </c>
      <c r="K125" s="12"/>
    </row>
    <row r="126" spans="1:11" ht="50" x14ac:dyDescent="0.25">
      <c r="A126" s="12" t="s">
        <v>16</v>
      </c>
      <c r="B126" s="12" t="s">
        <v>225</v>
      </c>
      <c r="C126" s="12" t="s">
        <v>226</v>
      </c>
      <c r="D126" s="12" t="s">
        <v>78</v>
      </c>
      <c r="E126" s="13">
        <v>0</v>
      </c>
      <c r="F126" s="16">
        <f t="shared" si="2"/>
        <v>0.27976617685944172</v>
      </c>
      <c r="G126" s="12">
        <f t="shared" si="3"/>
        <v>0</v>
      </c>
      <c r="H126" s="12">
        <v>0</v>
      </c>
      <c r="I126" s="12">
        <v>0</v>
      </c>
      <c r="J126" s="12" t="s">
        <v>228</v>
      </c>
      <c r="K126" s="12"/>
    </row>
    <row r="127" spans="1:11" ht="50" x14ac:dyDescent="0.25">
      <c r="A127" s="12" t="s">
        <v>16</v>
      </c>
      <c r="B127" s="12" t="s">
        <v>225</v>
      </c>
      <c r="C127" s="12" t="s">
        <v>226</v>
      </c>
      <c r="D127" s="12" t="s">
        <v>80</v>
      </c>
      <c r="E127" s="13">
        <v>0</v>
      </c>
      <c r="F127" s="16">
        <f t="shared" si="2"/>
        <v>0.27976617685944172</v>
      </c>
      <c r="G127" s="12">
        <f t="shared" si="3"/>
        <v>0</v>
      </c>
      <c r="H127" s="12">
        <v>0</v>
      </c>
      <c r="I127" s="12">
        <v>0</v>
      </c>
      <c r="J127" s="12" t="s">
        <v>228</v>
      </c>
      <c r="K127" s="12"/>
    </row>
    <row r="128" spans="1:11" ht="50" x14ac:dyDescent="0.25">
      <c r="A128" s="12" t="s">
        <v>16</v>
      </c>
      <c r="B128" s="12" t="s">
        <v>225</v>
      </c>
      <c r="C128" s="12" t="s">
        <v>226</v>
      </c>
      <c r="D128" s="12" t="s">
        <v>82</v>
      </c>
      <c r="E128" s="13">
        <v>0</v>
      </c>
      <c r="F128" s="16">
        <f t="shared" si="2"/>
        <v>0.27976617685944172</v>
      </c>
      <c r="G128" s="12">
        <f t="shared" si="3"/>
        <v>0</v>
      </c>
      <c r="H128" s="12">
        <v>0</v>
      </c>
      <c r="I128" s="12">
        <v>0</v>
      </c>
      <c r="J128" s="12" t="s">
        <v>229</v>
      </c>
      <c r="K128" s="12"/>
    </row>
    <row r="129" spans="1:11" ht="50" x14ac:dyDescent="0.25">
      <c r="A129" s="12" t="s">
        <v>16</v>
      </c>
      <c r="B129" s="12" t="s">
        <v>225</v>
      </c>
      <c r="C129" s="12" t="s">
        <v>226</v>
      </c>
      <c r="D129" s="12" t="s">
        <v>84</v>
      </c>
      <c r="E129" s="13">
        <v>0</v>
      </c>
      <c r="F129" s="16">
        <f t="shared" si="2"/>
        <v>0.27976617685944172</v>
      </c>
      <c r="G129" s="12">
        <f t="shared" si="3"/>
        <v>0</v>
      </c>
      <c r="H129" s="12">
        <v>0</v>
      </c>
      <c r="I129" s="12">
        <v>0</v>
      </c>
      <c r="J129" s="12" t="s">
        <v>229</v>
      </c>
      <c r="K129" s="12"/>
    </row>
    <row r="130" spans="1:11" ht="50" x14ac:dyDescent="0.25">
      <c r="A130" s="12" t="s">
        <v>16</v>
      </c>
      <c r="B130" s="12" t="s">
        <v>225</v>
      </c>
      <c r="C130" s="12" t="s">
        <v>226</v>
      </c>
      <c r="D130" s="12" t="s">
        <v>86</v>
      </c>
      <c r="E130" s="13">
        <v>0</v>
      </c>
      <c r="F130" s="16">
        <f t="shared" si="2"/>
        <v>0.27976617685944172</v>
      </c>
      <c r="G130" s="12">
        <f t="shared" si="3"/>
        <v>0</v>
      </c>
      <c r="H130" s="12">
        <v>0</v>
      </c>
      <c r="I130" s="12">
        <v>0</v>
      </c>
      <c r="J130" s="12" t="s">
        <v>230</v>
      </c>
      <c r="K130" s="12"/>
    </row>
    <row r="131" spans="1:11" ht="50" x14ac:dyDescent="0.25">
      <c r="A131" s="12" t="s">
        <v>16</v>
      </c>
      <c r="B131" s="12" t="s">
        <v>225</v>
      </c>
      <c r="C131" s="12" t="s">
        <v>226</v>
      </c>
      <c r="D131" s="12" t="s">
        <v>88</v>
      </c>
      <c r="E131" s="13">
        <v>0</v>
      </c>
      <c r="F131" s="16">
        <f t="shared" si="2"/>
        <v>0.27976617685944172</v>
      </c>
      <c r="G131" s="12">
        <f t="shared" si="3"/>
        <v>0</v>
      </c>
      <c r="H131" s="12">
        <v>0</v>
      </c>
      <c r="I131" s="12">
        <v>0</v>
      </c>
      <c r="J131" s="12" t="s">
        <v>231</v>
      </c>
      <c r="K131" s="12"/>
    </row>
    <row r="132" spans="1:11" ht="25" x14ac:dyDescent="0.25">
      <c r="A132" s="12" t="s">
        <v>16</v>
      </c>
      <c r="B132" s="12" t="s">
        <v>232</v>
      </c>
      <c r="C132" s="12" t="s">
        <v>233</v>
      </c>
      <c r="D132" s="12" t="s">
        <v>234</v>
      </c>
      <c r="E132" s="13">
        <v>3</v>
      </c>
      <c r="F132" s="16">
        <f t="shared" si="2"/>
        <v>0.27976617685944172</v>
      </c>
      <c r="G132" s="12">
        <f t="shared" si="3"/>
        <v>1</v>
      </c>
      <c r="H132" s="12">
        <v>1</v>
      </c>
      <c r="I132" s="12">
        <v>1</v>
      </c>
      <c r="J132" s="12" t="s">
        <v>235</v>
      </c>
      <c r="K132" s="12"/>
    </row>
    <row r="133" spans="1:11" ht="25" x14ac:dyDescent="0.25">
      <c r="A133" s="12" t="s">
        <v>16</v>
      </c>
      <c r="B133" s="12" t="s">
        <v>232</v>
      </c>
      <c r="C133" s="12" t="s">
        <v>233</v>
      </c>
      <c r="D133" s="12" t="s">
        <v>236</v>
      </c>
      <c r="E133" s="13">
        <v>3</v>
      </c>
      <c r="F133" s="16">
        <f t="shared" si="2"/>
        <v>0.27976617685944172</v>
      </c>
      <c r="G133" s="12">
        <f t="shared" si="3"/>
        <v>1</v>
      </c>
      <c r="H133" s="12">
        <v>1</v>
      </c>
      <c r="I133" s="12">
        <v>1</v>
      </c>
      <c r="J133" s="12" t="s">
        <v>235</v>
      </c>
      <c r="K133" s="12"/>
    </row>
    <row r="134" spans="1:11" ht="25" x14ac:dyDescent="0.25">
      <c r="A134" s="12" t="s">
        <v>16</v>
      </c>
      <c r="B134" s="12" t="s">
        <v>232</v>
      </c>
      <c r="C134" s="12" t="s">
        <v>233</v>
      </c>
      <c r="D134" s="12" t="s">
        <v>237</v>
      </c>
      <c r="E134" s="13">
        <v>3</v>
      </c>
      <c r="F134" s="16">
        <f t="shared" si="2"/>
        <v>0.27976617685944172</v>
      </c>
      <c r="G134" s="12">
        <f t="shared" si="3"/>
        <v>1</v>
      </c>
      <c r="H134" s="12">
        <v>1</v>
      </c>
      <c r="I134" s="12">
        <v>1</v>
      </c>
      <c r="J134" s="12" t="s">
        <v>235</v>
      </c>
      <c r="K134" s="12"/>
    </row>
    <row r="135" spans="1:11" ht="25" x14ac:dyDescent="0.25">
      <c r="A135" s="12" t="s">
        <v>16</v>
      </c>
      <c r="B135" s="12" t="s">
        <v>232</v>
      </c>
      <c r="C135" s="12" t="s">
        <v>233</v>
      </c>
      <c r="D135" s="12" t="s">
        <v>238</v>
      </c>
      <c r="E135" s="13">
        <v>3</v>
      </c>
      <c r="F135" s="16">
        <f t="shared" si="2"/>
        <v>0.27976617685944172</v>
      </c>
      <c r="G135" s="12">
        <f t="shared" si="3"/>
        <v>1</v>
      </c>
      <c r="H135" s="12">
        <v>1</v>
      </c>
      <c r="I135" s="12">
        <v>1</v>
      </c>
      <c r="J135" s="12" t="s">
        <v>235</v>
      </c>
      <c r="K135" s="12"/>
    </row>
    <row r="136" spans="1:11" ht="50" x14ac:dyDescent="0.25">
      <c r="A136" s="12" t="s">
        <v>16</v>
      </c>
      <c r="B136" s="12" t="s">
        <v>239</v>
      </c>
      <c r="C136" s="12" t="s">
        <v>240</v>
      </c>
      <c r="D136" s="12" t="s">
        <v>241</v>
      </c>
      <c r="E136" s="13">
        <v>0</v>
      </c>
      <c r="F136" s="16">
        <f t="shared" si="2"/>
        <v>0.27976617685944172</v>
      </c>
      <c r="G136" s="12">
        <f t="shared" si="3"/>
        <v>0</v>
      </c>
      <c r="H136" s="12">
        <v>0</v>
      </c>
      <c r="I136" s="12">
        <v>0</v>
      </c>
      <c r="J136" s="12" t="s">
        <v>242</v>
      </c>
      <c r="K136" s="12"/>
    </row>
    <row r="137" spans="1:11" ht="50" x14ac:dyDescent="0.25">
      <c r="A137" s="12" t="s">
        <v>16</v>
      </c>
      <c r="B137" s="12" t="s">
        <v>239</v>
      </c>
      <c r="C137" s="12" t="s">
        <v>240</v>
      </c>
      <c r="D137" s="12" t="s">
        <v>243</v>
      </c>
      <c r="E137" s="13">
        <v>0</v>
      </c>
      <c r="F137" s="16">
        <f t="shared" si="2"/>
        <v>0.27976617685944172</v>
      </c>
      <c r="G137" s="12">
        <f t="shared" si="3"/>
        <v>0</v>
      </c>
      <c r="H137" s="12">
        <v>0</v>
      </c>
      <c r="I137" s="12">
        <v>0</v>
      </c>
      <c r="J137" s="12" t="s">
        <v>242</v>
      </c>
      <c r="K137" s="12"/>
    </row>
    <row r="138" spans="1:11" ht="50" x14ac:dyDescent="0.25">
      <c r="A138" s="12" t="s">
        <v>16</v>
      </c>
      <c r="B138" s="12" t="s">
        <v>239</v>
      </c>
      <c r="C138" s="12" t="s">
        <v>240</v>
      </c>
      <c r="D138" s="12" t="s">
        <v>244</v>
      </c>
      <c r="E138" s="13">
        <v>0</v>
      </c>
      <c r="F138" s="16">
        <f t="shared" si="2"/>
        <v>0.27976617685944172</v>
      </c>
      <c r="G138" s="12">
        <f t="shared" si="3"/>
        <v>0</v>
      </c>
      <c r="H138" s="12">
        <v>0</v>
      </c>
      <c r="I138" s="12">
        <v>0</v>
      </c>
      <c r="J138" s="12" t="s">
        <v>242</v>
      </c>
      <c r="K138" s="12"/>
    </row>
    <row r="139" spans="1:11" ht="50" x14ac:dyDescent="0.25">
      <c r="A139" s="12" t="s">
        <v>16</v>
      </c>
      <c r="B139" s="12" t="s">
        <v>239</v>
      </c>
      <c r="C139" s="12" t="s">
        <v>240</v>
      </c>
      <c r="D139" s="12" t="s">
        <v>245</v>
      </c>
      <c r="E139" s="13">
        <v>0</v>
      </c>
      <c r="F139" s="16">
        <f t="shared" ref="F139:F145" si="4">$F$6/$E$147</f>
        <v>0.27976617685944172</v>
      </c>
      <c r="G139" s="12">
        <f t="shared" ref="G139:G145" si="5">ROUND(E139*F139, 0)</f>
        <v>0</v>
      </c>
      <c r="H139" s="12">
        <v>0</v>
      </c>
      <c r="I139" s="12">
        <v>0</v>
      </c>
      <c r="J139" s="12" t="s">
        <v>242</v>
      </c>
      <c r="K139" s="12"/>
    </row>
    <row r="140" spans="1:11" ht="37.5" x14ac:dyDescent="0.25">
      <c r="A140" s="12" t="s">
        <v>16</v>
      </c>
      <c r="B140" s="12" t="s">
        <v>246</v>
      </c>
      <c r="C140" s="12" t="s">
        <v>247</v>
      </c>
      <c r="D140" s="12" t="s">
        <v>248</v>
      </c>
      <c r="E140" s="13">
        <v>4</v>
      </c>
      <c r="F140" s="16">
        <f t="shared" si="4"/>
        <v>0.27976617685944172</v>
      </c>
      <c r="G140" s="12">
        <f t="shared" si="5"/>
        <v>1</v>
      </c>
      <c r="H140" s="12">
        <v>1</v>
      </c>
      <c r="I140" s="12">
        <v>1</v>
      </c>
      <c r="J140" s="12" t="s">
        <v>249</v>
      </c>
      <c r="K140" s="12"/>
    </row>
    <row r="141" spans="1:11" ht="37.5" x14ac:dyDescent="0.25">
      <c r="A141" s="12" t="s">
        <v>16</v>
      </c>
      <c r="B141" s="12" t="s">
        <v>246</v>
      </c>
      <c r="C141" s="12" t="s">
        <v>247</v>
      </c>
      <c r="D141" s="12" t="s">
        <v>250</v>
      </c>
      <c r="E141" s="13">
        <v>4</v>
      </c>
      <c r="F141" s="16">
        <f t="shared" si="4"/>
        <v>0.27976617685944172</v>
      </c>
      <c r="G141" s="12">
        <f t="shared" si="5"/>
        <v>1</v>
      </c>
      <c r="H141" s="12">
        <v>1</v>
      </c>
      <c r="I141" s="12">
        <v>1</v>
      </c>
      <c r="J141" s="12" t="s">
        <v>251</v>
      </c>
      <c r="K141" s="12"/>
    </row>
    <row r="142" spans="1:11" ht="37.5" x14ac:dyDescent="0.25">
      <c r="A142" s="12" t="s">
        <v>16</v>
      </c>
      <c r="B142" s="12" t="s">
        <v>246</v>
      </c>
      <c r="C142" s="12" t="s">
        <v>247</v>
      </c>
      <c r="D142" s="12" t="s">
        <v>252</v>
      </c>
      <c r="E142" s="13">
        <v>4</v>
      </c>
      <c r="F142" s="16">
        <f t="shared" si="4"/>
        <v>0.27976617685944172</v>
      </c>
      <c r="G142" s="12">
        <f t="shared" si="5"/>
        <v>1</v>
      </c>
      <c r="H142" s="12">
        <v>1</v>
      </c>
      <c r="I142" s="12">
        <v>1</v>
      </c>
      <c r="J142" s="12" t="s">
        <v>251</v>
      </c>
      <c r="K142" s="12"/>
    </row>
    <row r="143" spans="1:11" ht="37.5" x14ac:dyDescent="0.25">
      <c r="A143" s="12" t="s">
        <v>16</v>
      </c>
      <c r="B143" s="12" t="s">
        <v>246</v>
      </c>
      <c r="C143" s="12" t="s">
        <v>247</v>
      </c>
      <c r="D143" s="12" t="s">
        <v>253</v>
      </c>
      <c r="E143" s="13">
        <v>4</v>
      </c>
      <c r="F143" s="16">
        <f t="shared" si="4"/>
        <v>0.27976617685944172</v>
      </c>
      <c r="G143" s="12">
        <f t="shared" si="5"/>
        <v>1</v>
      </c>
      <c r="H143" s="12">
        <v>1</v>
      </c>
      <c r="I143" s="12">
        <v>1</v>
      </c>
      <c r="J143" s="12" t="s">
        <v>249</v>
      </c>
      <c r="K143" s="12"/>
    </row>
    <row r="144" spans="1:11" ht="37.5" x14ac:dyDescent="0.25">
      <c r="A144" s="12" t="s">
        <v>16</v>
      </c>
      <c r="B144" s="12" t="s">
        <v>254</v>
      </c>
      <c r="C144" s="12" t="s">
        <v>255</v>
      </c>
      <c r="D144" s="12" t="s">
        <v>256</v>
      </c>
      <c r="E144" s="13">
        <v>1</v>
      </c>
      <c r="F144" s="16">
        <f t="shared" si="4"/>
        <v>0.27976617685944172</v>
      </c>
      <c r="G144" s="12">
        <f t="shared" si="5"/>
        <v>0</v>
      </c>
      <c r="H144" s="12">
        <v>0</v>
      </c>
      <c r="I144" s="12">
        <v>0</v>
      </c>
      <c r="J144" s="12" t="s">
        <v>257</v>
      </c>
      <c r="K144" s="12"/>
    </row>
    <row r="145" spans="1:11" ht="37.5" x14ac:dyDescent="0.25">
      <c r="A145" s="12" t="s">
        <v>16</v>
      </c>
      <c r="B145" s="12" t="s">
        <v>254</v>
      </c>
      <c r="C145" s="12" t="s">
        <v>255</v>
      </c>
      <c r="D145" s="12" t="s">
        <v>258</v>
      </c>
      <c r="E145" s="13">
        <v>1</v>
      </c>
      <c r="F145" s="16">
        <f t="shared" si="4"/>
        <v>0.27976617685944172</v>
      </c>
      <c r="G145" s="12">
        <f t="shared" si="5"/>
        <v>0</v>
      </c>
      <c r="H145" s="12">
        <v>0</v>
      </c>
      <c r="I145" s="12">
        <v>0</v>
      </c>
      <c r="J145" s="12" t="s">
        <v>257</v>
      </c>
      <c r="K145" s="12"/>
    </row>
    <row r="146" spans="1:11" x14ac:dyDescent="0.25">
      <c r="A146" s="12" t="s">
        <v>1</v>
      </c>
      <c r="B146" s="12" t="s">
        <v>1</v>
      </c>
      <c r="C146" s="12" t="s">
        <v>1</v>
      </c>
      <c r="D146" s="12" t="s">
        <v>1</v>
      </c>
      <c r="E146" s="12" t="s">
        <v>1</v>
      </c>
      <c r="F146" s="12" t="s">
        <v>1</v>
      </c>
      <c r="G146" s="12" t="s">
        <v>1</v>
      </c>
      <c r="H146" s="12" t="s">
        <v>1</v>
      </c>
      <c r="I146" s="12" t="s">
        <v>1</v>
      </c>
      <c r="J146" s="12" t="s">
        <v>1</v>
      </c>
      <c r="K146" s="12" t="s">
        <v>1</v>
      </c>
    </row>
    <row r="147" spans="1:11" ht="13" x14ac:dyDescent="0.25">
      <c r="A147" s="12" t="s">
        <v>1</v>
      </c>
      <c r="B147" s="5" t="s">
        <v>259</v>
      </c>
      <c r="C147" s="12" t="s">
        <v>1</v>
      </c>
      <c r="D147" s="12" t="s">
        <v>1</v>
      </c>
      <c r="E147" s="6">
        <v>105892</v>
      </c>
      <c r="F147" s="12" t="s">
        <v>1</v>
      </c>
      <c r="G147" s="12">
        <v>29628</v>
      </c>
      <c r="H147" s="12">
        <v>29625</v>
      </c>
      <c r="I147" s="12">
        <v>29625</v>
      </c>
      <c r="J147" s="15"/>
      <c r="K147" s="12" t="s">
        <v>1</v>
      </c>
    </row>
    <row r="148" spans="1:11" x14ac:dyDescent="0.25">
      <c r="A148" s="15" t="s">
        <v>1</v>
      </c>
      <c r="B148" s="15"/>
      <c r="C148" s="15"/>
      <c r="D148" s="15"/>
      <c r="E148" s="15"/>
      <c r="F148" s="15"/>
      <c r="G148" s="15"/>
      <c r="H148" s="15"/>
      <c r="I148" s="15"/>
      <c r="J148" s="15"/>
      <c r="K148" s="15"/>
    </row>
    <row r="149" spans="1:11" ht="12.65" customHeight="1" x14ac:dyDescent="0.25">
      <c r="A149" s="23" t="s">
        <v>260</v>
      </c>
      <c r="B149" s="24" t="s">
        <v>1</v>
      </c>
      <c r="C149" s="24" t="s">
        <v>1</v>
      </c>
      <c r="D149" s="24" t="s">
        <v>1</v>
      </c>
      <c r="E149" s="24" t="s">
        <v>1</v>
      </c>
      <c r="F149" s="24" t="s">
        <v>1</v>
      </c>
      <c r="G149" s="24" t="s">
        <v>1</v>
      </c>
      <c r="H149" s="24" t="s">
        <v>1</v>
      </c>
      <c r="I149" s="24" t="s">
        <v>1</v>
      </c>
      <c r="J149" s="24" t="s">
        <v>1</v>
      </c>
      <c r="K149" s="15" t="s">
        <v>1</v>
      </c>
    </row>
    <row r="150" spans="1:11" x14ac:dyDescent="0.25">
      <c r="A150" s="24" t="s">
        <v>1</v>
      </c>
      <c r="B150" s="24" t="s">
        <v>1</v>
      </c>
      <c r="C150" s="24" t="s">
        <v>1</v>
      </c>
      <c r="D150" s="24" t="s">
        <v>1</v>
      </c>
      <c r="E150" s="24" t="s">
        <v>1</v>
      </c>
      <c r="F150" s="24" t="s">
        <v>1</v>
      </c>
      <c r="G150" s="24" t="s">
        <v>1</v>
      </c>
      <c r="H150" s="24" t="s">
        <v>1</v>
      </c>
      <c r="I150" s="24" t="s">
        <v>1</v>
      </c>
      <c r="J150" s="24" t="s">
        <v>1</v>
      </c>
      <c r="K150" s="15" t="s">
        <v>1</v>
      </c>
    </row>
    <row r="151" spans="1:11" x14ac:dyDescent="0.25">
      <c r="A151" s="24" t="s">
        <v>1</v>
      </c>
      <c r="B151" s="24" t="s">
        <v>1</v>
      </c>
      <c r="C151" s="24" t="s">
        <v>1</v>
      </c>
      <c r="D151" s="24" t="s">
        <v>1</v>
      </c>
      <c r="E151" s="24" t="s">
        <v>1</v>
      </c>
      <c r="F151" s="24" t="s">
        <v>1</v>
      </c>
      <c r="G151" s="24" t="s">
        <v>1</v>
      </c>
      <c r="H151" s="24" t="s">
        <v>1</v>
      </c>
      <c r="I151" s="24" t="s">
        <v>1</v>
      </c>
      <c r="J151" s="24" t="s">
        <v>1</v>
      </c>
      <c r="K151" s="15"/>
    </row>
    <row r="152" spans="1:11" x14ac:dyDescent="0.25">
      <c r="A152" s="15" t="s">
        <v>1</v>
      </c>
      <c r="B152" s="15"/>
      <c r="C152" s="15"/>
      <c r="D152" s="15"/>
      <c r="E152" s="15"/>
      <c r="F152" s="15"/>
      <c r="G152" s="15"/>
      <c r="H152" s="15"/>
      <c r="I152" s="15"/>
      <c r="J152" s="15"/>
      <c r="K152" s="15"/>
    </row>
    <row r="153" spans="1:11" ht="12.65" customHeight="1" x14ac:dyDescent="0.25">
      <c r="A153" s="23" t="s">
        <v>261</v>
      </c>
      <c r="B153" s="24" t="s">
        <v>1</v>
      </c>
      <c r="C153" s="24" t="s">
        <v>1</v>
      </c>
      <c r="D153" s="24" t="s">
        <v>1</v>
      </c>
      <c r="E153" s="24" t="s">
        <v>1</v>
      </c>
      <c r="F153" s="24" t="s">
        <v>1</v>
      </c>
      <c r="G153" s="24" t="s">
        <v>1</v>
      </c>
      <c r="H153" s="24" t="s">
        <v>1</v>
      </c>
      <c r="I153" s="24" t="s">
        <v>1</v>
      </c>
      <c r="J153" s="24" t="s">
        <v>1</v>
      </c>
      <c r="K153" s="15" t="s">
        <v>1</v>
      </c>
    </row>
    <row r="154" spans="1:11" x14ac:dyDescent="0.25">
      <c r="A154" s="24" t="s">
        <v>1</v>
      </c>
      <c r="B154" s="24" t="s">
        <v>1</v>
      </c>
      <c r="C154" s="24" t="s">
        <v>1</v>
      </c>
      <c r="D154" s="24" t="s">
        <v>1</v>
      </c>
      <c r="E154" s="24" t="s">
        <v>1</v>
      </c>
      <c r="F154" s="24" t="s">
        <v>1</v>
      </c>
      <c r="G154" s="24" t="s">
        <v>1</v>
      </c>
      <c r="H154" s="24" t="s">
        <v>1</v>
      </c>
      <c r="I154" s="24" t="s">
        <v>1</v>
      </c>
      <c r="J154" s="24" t="s">
        <v>1</v>
      </c>
      <c r="K154" s="15" t="s">
        <v>1</v>
      </c>
    </row>
    <row r="155" spans="1:11" x14ac:dyDescent="0.25">
      <c r="A155" s="24" t="s">
        <v>1</v>
      </c>
      <c r="B155" s="24" t="s">
        <v>1</v>
      </c>
      <c r="C155" s="24" t="s">
        <v>1</v>
      </c>
      <c r="D155" s="24" t="s">
        <v>1</v>
      </c>
      <c r="E155" s="24" t="s">
        <v>1</v>
      </c>
      <c r="F155" s="24" t="s">
        <v>1</v>
      </c>
      <c r="G155" s="24" t="s">
        <v>1</v>
      </c>
      <c r="H155" s="24" t="s">
        <v>1</v>
      </c>
      <c r="I155" s="24" t="s">
        <v>1</v>
      </c>
      <c r="J155" s="24" t="s">
        <v>1</v>
      </c>
      <c r="K155" s="15"/>
    </row>
    <row r="156" spans="1:11" x14ac:dyDescent="0.25">
      <c r="A156" s="24" t="s">
        <v>1</v>
      </c>
      <c r="B156" s="24" t="s">
        <v>1</v>
      </c>
      <c r="C156" s="24" t="s">
        <v>1</v>
      </c>
      <c r="D156" s="24" t="s">
        <v>1</v>
      </c>
      <c r="E156" s="24" t="s">
        <v>1</v>
      </c>
      <c r="F156" s="24" t="s">
        <v>1</v>
      </c>
      <c r="G156" s="24" t="s">
        <v>1</v>
      </c>
      <c r="H156" s="24" t="s">
        <v>1</v>
      </c>
      <c r="I156" s="24" t="s">
        <v>1</v>
      </c>
      <c r="J156" s="24" t="s">
        <v>1</v>
      </c>
      <c r="K156" s="15"/>
    </row>
    <row r="157" spans="1:11" x14ac:dyDescent="0.25">
      <c r="A157" s="15" t="s">
        <v>1</v>
      </c>
      <c r="B157" s="15"/>
      <c r="C157" s="15"/>
      <c r="D157" s="15"/>
      <c r="E157" s="15"/>
      <c r="F157" s="15"/>
      <c r="G157" s="15"/>
      <c r="H157" s="15"/>
      <c r="I157" s="15"/>
      <c r="J157" s="15"/>
      <c r="K157" s="15"/>
    </row>
    <row r="158" spans="1:11" ht="12.65" customHeight="1" x14ac:dyDescent="0.25">
      <c r="A158" s="25" t="s">
        <v>262</v>
      </c>
      <c r="B158" s="26"/>
      <c r="C158" s="26"/>
      <c r="D158" s="26"/>
      <c r="E158" s="26"/>
      <c r="F158" s="26"/>
      <c r="G158" s="26"/>
      <c r="H158" s="26"/>
      <c r="I158" s="26"/>
      <c r="J158" s="26"/>
      <c r="K158" s="15" t="s">
        <v>1</v>
      </c>
    </row>
    <row r="159" spans="1:11" x14ac:dyDescent="0.25">
      <c r="A159" s="26"/>
      <c r="B159" s="26"/>
      <c r="C159" s="26"/>
      <c r="D159" s="26"/>
      <c r="E159" s="26"/>
      <c r="F159" s="26"/>
      <c r="G159" s="26"/>
      <c r="H159" s="26"/>
      <c r="I159" s="26"/>
      <c r="J159" s="26"/>
      <c r="K159" s="15" t="s">
        <v>1</v>
      </c>
    </row>
    <row r="160" spans="1:11" x14ac:dyDescent="0.25">
      <c r="A160" s="15" t="s">
        <v>1</v>
      </c>
      <c r="B160" s="15" t="s">
        <v>1</v>
      </c>
      <c r="C160" s="15" t="s">
        <v>1</v>
      </c>
      <c r="D160" s="15" t="s">
        <v>1</v>
      </c>
      <c r="E160" s="15" t="s">
        <v>1</v>
      </c>
      <c r="F160" s="15" t="s">
        <v>1</v>
      </c>
      <c r="G160" s="15" t="s">
        <v>1</v>
      </c>
      <c r="H160" s="15" t="s">
        <v>1</v>
      </c>
      <c r="I160" s="15" t="s">
        <v>1</v>
      </c>
      <c r="J160" s="15" t="s">
        <v>1</v>
      </c>
      <c r="K160" s="15"/>
    </row>
    <row r="161" spans="1:11" ht="12.65" customHeight="1" x14ac:dyDescent="0.25">
      <c r="A161" s="23" t="s">
        <v>263</v>
      </c>
      <c r="B161" s="24" t="s">
        <v>1</v>
      </c>
      <c r="C161" s="24" t="s">
        <v>1</v>
      </c>
      <c r="D161" s="24" t="s">
        <v>1</v>
      </c>
      <c r="E161" s="24" t="s">
        <v>1</v>
      </c>
      <c r="F161" s="24" t="s">
        <v>1</v>
      </c>
      <c r="G161" s="24" t="s">
        <v>1</v>
      </c>
      <c r="H161" s="24" t="s">
        <v>1</v>
      </c>
      <c r="I161" s="24" t="s">
        <v>1</v>
      </c>
      <c r="J161" s="24" t="s">
        <v>1</v>
      </c>
      <c r="K161" s="15" t="s">
        <v>1</v>
      </c>
    </row>
    <row r="162" spans="1:11" x14ac:dyDescent="0.25">
      <c r="A162" s="24" t="s">
        <v>1</v>
      </c>
      <c r="B162" s="24" t="s">
        <v>1</v>
      </c>
      <c r="C162" s="24" t="s">
        <v>1</v>
      </c>
      <c r="D162" s="24" t="s">
        <v>1</v>
      </c>
      <c r="E162" s="24" t="s">
        <v>1</v>
      </c>
      <c r="F162" s="24" t="s">
        <v>1</v>
      </c>
      <c r="G162" s="24" t="s">
        <v>1</v>
      </c>
      <c r="H162" s="24" t="s">
        <v>1</v>
      </c>
      <c r="I162" s="24" t="s">
        <v>1</v>
      </c>
      <c r="J162" s="24" t="s">
        <v>1</v>
      </c>
      <c r="K162" s="15" t="s">
        <v>1</v>
      </c>
    </row>
    <row r="163" spans="1:11" x14ac:dyDescent="0.25">
      <c r="A163" s="24" t="s">
        <v>1</v>
      </c>
      <c r="B163" s="24" t="s">
        <v>1</v>
      </c>
      <c r="C163" s="24" t="s">
        <v>1</v>
      </c>
      <c r="D163" s="24" t="s">
        <v>1</v>
      </c>
      <c r="E163" s="24" t="s">
        <v>1</v>
      </c>
      <c r="F163" s="24" t="s">
        <v>1</v>
      </c>
      <c r="G163" s="24" t="s">
        <v>1</v>
      </c>
      <c r="H163" s="24" t="s">
        <v>1</v>
      </c>
      <c r="I163" s="24" t="s">
        <v>1</v>
      </c>
      <c r="J163" s="24" t="s">
        <v>1</v>
      </c>
      <c r="K163" s="15"/>
    </row>
    <row r="164" spans="1:11" x14ac:dyDescent="0.25">
      <c r="A164" s="24" t="s">
        <v>1</v>
      </c>
      <c r="B164" s="24" t="s">
        <v>1</v>
      </c>
      <c r="C164" s="24" t="s">
        <v>1</v>
      </c>
      <c r="D164" s="24" t="s">
        <v>1</v>
      </c>
      <c r="E164" s="24" t="s">
        <v>1</v>
      </c>
      <c r="F164" s="24" t="s">
        <v>1</v>
      </c>
      <c r="G164" s="24" t="s">
        <v>1</v>
      </c>
      <c r="H164" s="24" t="s">
        <v>1</v>
      </c>
      <c r="I164" s="24" t="s">
        <v>1</v>
      </c>
      <c r="J164" s="24" t="s">
        <v>1</v>
      </c>
      <c r="K164" s="15"/>
    </row>
    <row r="165" spans="1:11" x14ac:dyDescent="0.25">
      <c r="A165" s="15" t="s">
        <v>1</v>
      </c>
      <c r="B165" s="15"/>
      <c r="C165" s="15"/>
      <c r="D165" s="15"/>
      <c r="E165" s="15"/>
      <c r="F165" s="15"/>
      <c r="G165" s="15"/>
      <c r="H165" s="15"/>
      <c r="I165" s="15"/>
      <c r="J165" s="15"/>
      <c r="K165" s="15"/>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M90"/>
  <sheetViews>
    <sheetView workbookViewId="0">
      <selection activeCell="A7" sqref="A7"/>
    </sheetView>
  </sheetViews>
  <sheetFormatPr defaultColWidth="9.1796875" defaultRowHeight="12.5" x14ac:dyDescent="0.25"/>
  <cols>
    <col min="1" max="11" width="12" style="2" customWidth="1"/>
    <col min="12" max="16384" width="9.1796875" style="2"/>
  </cols>
  <sheetData>
    <row r="1" spans="1:13" x14ac:dyDescent="0.25">
      <c r="A1" s="19" t="s">
        <v>264</v>
      </c>
      <c r="B1" s="20" t="s">
        <v>1</v>
      </c>
      <c r="C1" s="20" t="s">
        <v>1</v>
      </c>
      <c r="D1" s="20" t="s">
        <v>1</v>
      </c>
      <c r="E1" s="20" t="s">
        <v>1</v>
      </c>
      <c r="F1" s="20" t="s">
        <v>1</v>
      </c>
      <c r="G1" s="20" t="s">
        <v>1</v>
      </c>
      <c r="H1" s="20" t="s">
        <v>1</v>
      </c>
      <c r="I1" s="20" t="s">
        <v>1</v>
      </c>
      <c r="J1" s="20" t="s">
        <v>1</v>
      </c>
      <c r="K1" s="20" t="s">
        <v>1</v>
      </c>
      <c r="L1" s="15"/>
      <c r="M1" s="15"/>
    </row>
    <row r="2" spans="1:13" x14ac:dyDescent="0.25">
      <c r="A2" s="19" t="s">
        <v>265</v>
      </c>
      <c r="B2" s="20" t="s">
        <v>1</v>
      </c>
      <c r="C2" s="20" t="s">
        <v>1</v>
      </c>
      <c r="D2" s="20" t="s">
        <v>1</v>
      </c>
      <c r="E2" s="20" t="s">
        <v>1</v>
      </c>
      <c r="F2" s="20" t="s">
        <v>1</v>
      </c>
      <c r="G2" s="20" t="s">
        <v>1</v>
      </c>
      <c r="H2" s="20" t="s">
        <v>1</v>
      </c>
      <c r="I2" s="20" t="s">
        <v>1</v>
      </c>
      <c r="J2" s="20" t="s">
        <v>1</v>
      </c>
      <c r="K2" s="20" t="s">
        <v>1</v>
      </c>
      <c r="L2" s="15"/>
      <c r="M2" s="15"/>
    </row>
    <row r="3" spans="1:13" x14ac:dyDescent="0.25">
      <c r="A3" s="15"/>
      <c r="B3" s="15"/>
      <c r="C3" s="15"/>
      <c r="D3" s="15"/>
      <c r="E3" s="15"/>
      <c r="F3" s="15"/>
      <c r="G3" s="15"/>
      <c r="H3" s="15"/>
      <c r="I3" s="15"/>
      <c r="J3" s="15"/>
      <c r="K3" s="15"/>
      <c r="L3" s="15"/>
      <c r="M3" s="15"/>
    </row>
    <row r="4" spans="1:13" ht="30" customHeight="1" x14ac:dyDescent="0.25">
      <c r="A4" s="21" t="s">
        <v>266</v>
      </c>
      <c r="B4" s="20" t="s">
        <v>1</v>
      </c>
      <c r="C4" s="20" t="s">
        <v>1</v>
      </c>
      <c r="D4" s="20" t="s">
        <v>1</v>
      </c>
      <c r="E4" s="20" t="s">
        <v>1</v>
      </c>
      <c r="F4" s="22">
        <v>13541</v>
      </c>
      <c r="G4" s="20" t="s">
        <v>1</v>
      </c>
      <c r="H4" s="20" t="s">
        <v>1</v>
      </c>
      <c r="I4" s="15"/>
      <c r="J4" s="15"/>
      <c r="K4" s="15"/>
      <c r="L4" s="15"/>
      <c r="M4" s="15"/>
    </row>
    <row r="5" spans="1:13" ht="30" customHeight="1" x14ac:dyDescent="0.25">
      <c r="A5" s="21" t="s">
        <v>267</v>
      </c>
      <c r="B5" s="20" t="s">
        <v>1</v>
      </c>
      <c r="C5" s="20" t="s">
        <v>1</v>
      </c>
      <c r="D5" s="20" t="s">
        <v>1</v>
      </c>
      <c r="E5" s="20" t="s">
        <v>1</v>
      </c>
      <c r="F5" s="22">
        <v>6</v>
      </c>
      <c r="G5" s="20" t="s">
        <v>1</v>
      </c>
      <c r="H5" s="20" t="s">
        <v>1</v>
      </c>
      <c r="I5" s="15"/>
      <c r="J5" s="15"/>
      <c r="K5" s="15"/>
      <c r="L5" s="15"/>
      <c r="M5" s="15"/>
    </row>
    <row r="6" spans="1:13" ht="30" customHeight="1" x14ac:dyDescent="0.25">
      <c r="A6" s="21" t="s">
        <v>268</v>
      </c>
      <c r="B6" s="20" t="s">
        <v>1</v>
      </c>
      <c r="C6" s="20" t="s">
        <v>1</v>
      </c>
      <c r="D6" s="20" t="s">
        <v>1</v>
      </c>
      <c r="E6" s="20" t="s">
        <v>1</v>
      </c>
      <c r="F6" s="27" t="s">
        <v>2796</v>
      </c>
      <c r="G6" s="20"/>
      <c r="H6" s="20"/>
      <c r="I6" s="15"/>
      <c r="J6" s="15"/>
      <c r="K6" s="15"/>
      <c r="L6" s="15"/>
      <c r="M6" s="15"/>
    </row>
    <row r="7" spans="1:13" x14ac:dyDescent="0.25">
      <c r="A7" s="15"/>
      <c r="B7" s="15"/>
      <c r="C7" s="15"/>
      <c r="D7" s="15"/>
      <c r="E7" s="15"/>
      <c r="F7" s="15"/>
      <c r="G7" s="15"/>
      <c r="H7" s="15"/>
      <c r="I7" s="15"/>
      <c r="J7" s="15"/>
      <c r="K7" s="15"/>
      <c r="L7" s="15"/>
      <c r="M7" s="15"/>
    </row>
    <row r="8" spans="1:13" x14ac:dyDescent="0.25">
      <c r="A8" s="15" t="s">
        <v>1</v>
      </c>
      <c r="B8" s="15"/>
      <c r="C8" s="15"/>
      <c r="D8" s="15"/>
      <c r="E8" s="15"/>
      <c r="F8" s="15"/>
      <c r="G8" s="15"/>
      <c r="H8" s="15"/>
      <c r="I8" s="15"/>
      <c r="J8" s="15"/>
      <c r="K8" s="15"/>
      <c r="L8" s="15"/>
      <c r="M8" s="15"/>
    </row>
    <row r="9" spans="1:13" ht="52" x14ac:dyDescent="0.25">
      <c r="A9" s="5" t="s">
        <v>6</v>
      </c>
      <c r="B9" s="5" t="s">
        <v>7</v>
      </c>
      <c r="C9" s="5" t="s">
        <v>8</v>
      </c>
      <c r="D9" s="5" t="s">
        <v>9</v>
      </c>
      <c r="E9" s="18" t="s">
        <v>10</v>
      </c>
      <c r="F9" s="5" t="s">
        <v>11</v>
      </c>
      <c r="G9" s="5" t="s">
        <v>12</v>
      </c>
      <c r="H9" s="5" t="s">
        <v>13</v>
      </c>
      <c r="I9" s="5" t="s">
        <v>14</v>
      </c>
      <c r="J9" s="5" t="s">
        <v>15</v>
      </c>
      <c r="K9" s="15"/>
      <c r="L9" s="15"/>
      <c r="M9" s="15"/>
    </row>
    <row r="10" spans="1:13" x14ac:dyDescent="0.25">
      <c r="A10" s="12" t="s">
        <v>269</v>
      </c>
      <c r="B10" s="12" t="s">
        <v>270</v>
      </c>
      <c r="C10" s="12" t="s">
        <v>271</v>
      </c>
      <c r="D10" s="12" t="s">
        <v>29</v>
      </c>
      <c r="E10" s="13">
        <v>417</v>
      </c>
      <c r="F10" s="16">
        <f>13610/$E$59</f>
        <v>0.22105639293139293</v>
      </c>
      <c r="G10" s="12">
        <f>ROUND(E10*F10, 0)</f>
        <v>92</v>
      </c>
      <c r="H10" s="12">
        <v>92</v>
      </c>
      <c r="I10" s="12">
        <v>92</v>
      </c>
      <c r="J10" s="12" t="s">
        <v>272</v>
      </c>
      <c r="K10" s="12"/>
      <c r="L10" s="15"/>
      <c r="M10" s="15"/>
    </row>
    <row r="11" spans="1:13" x14ac:dyDescent="0.25">
      <c r="A11" s="12" t="s">
        <v>269</v>
      </c>
      <c r="B11" s="12" t="s">
        <v>273</v>
      </c>
      <c r="C11" s="12" t="s">
        <v>274</v>
      </c>
      <c r="D11" s="12" t="s">
        <v>35</v>
      </c>
      <c r="E11" s="13">
        <v>3203</v>
      </c>
      <c r="F11" s="16">
        <f t="shared" ref="F11:F57" si="0">13610/$E$59</f>
        <v>0.22105639293139293</v>
      </c>
      <c r="G11" s="12">
        <f t="shared" ref="G11:G57" si="1">ROUND(E11*F11, 0)</f>
        <v>708</v>
      </c>
      <c r="H11" s="12">
        <v>709</v>
      </c>
      <c r="I11" s="12">
        <v>709</v>
      </c>
      <c r="J11" s="12" t="s">
        <v>275</v>
      </c>
      <c r="K11" s="12"/>
      <c r="L11" s="15"/>
      <c r="M11" s="15"/>
    </row>
    <row r="12" spans="1:13" x14ac:dyDescent="0.25">
      <c r="A12" s="12" t="s">
        <v>269</v>
      </c>
      <c r="B12" s="12" t="s">
        <v>276</v>
      </c>
      <c r="C12" s="12" t="s">
        <v>277</v>
      </c>
      <c r="D12" s="12" t="s">
        <v>31</v>
      </c>
      <c r="E12" s="13">
        <v>2045</v>
      </c>
      <c r="F12" s="16">
        <f t="shared" si="0"/>
        <v>0.22105639293139293</v>
      </c>
      <c r="G12" s="12">
        <f t="shared" si="1"/>
        <v>452</v>
      </c>
      <c r="H12" s="12">
        <v>452</v>
      </c>
      <c r="I12" s="12">
        <v>452</v>
      </c>
      <c r="J12" s="12" t="s">
        <v>278</v>
      </c>
      <c r="K12" s="12"/>
      <c r="L12" s="15"/>
      <c r="M12" s="15"/>
    </row>
    <row r="13" spans="1:13" ht="25" x14ac:dyDescent="0.25">
      <c r="A13" s="12" t="s">
        <v>269</v>
      </c>
      <c r="B13" s="12" t="s">
        <v>279</v>
      </c>
      <c r="C13" s="12" t="s">
        <v>280</v>
      </c>
      <c r="D13" s="12" t="s">
        <v>98</v>
      </c>
      <c r="E13" s="13">
        <v>2</v>
      </c>
      <c r="F13" s="16">
        <f t="shared" si="0"/>
        <v>0.22105639293139293</v>
      </c>
      <c r="G13" s="12">
        <f t="shared" si="1"/>
        <v>0</v>
      </c>
      <c r="H13" s="12">
        <v>0</v>
      </c>
      <c r="I13" s="12">
        <v>0</v>
      </c>
      <c r="J13" s="12" t="s">
        <v>281</v>
      </c>
      <c r="K13" s="12"/>
      <c r="L13" s="15"/>
      <c r="M13" s="15"/>
    </row>
    <row r="14" spans="1:13" ht="25" x14ac:dyDescent="0.25">
      <c r="A14" s="12" t="s">
        <v>269</v>
      </c>
      <c r="B14" s="12" t="s">
        <v>279</v>
      </c>
      <c r="C14" s="12" t="s">
        <v>280</v>
      </c>
      <c r="D14" s="12" t="s">
        <v>100</v>
      </c>
      <c r="E14" s="13">
        <v>2</v>
      </c>
      <c r="F14" s="16">
        <f t="shared" si="0"/>
        <v>0.22105639293139293</v>
      </c>
      <c r="G14" s="12">
        <f t="shared" si="1"/>
        <v>0</v>
      </c>
      <c r="H14" s="12">
        <v>0</v>
      </c>
      <c r="I14" s="12">
        <v>0</v>
      </c>
      <c r="J14" s="12" t="s">
        <v>281</v>
      </c>
      <c r="K14" s="12"/>
      <c r="L14" s="15"/>
      <c r="M14" s="15"/>
    </row>
    <row r="15" spans="1:13" ht="25" x14ac:dyDescent="0.25">
      <c r="A15" s="12" t="s">
        <v>269</v>
      </c>
      <c r="B15" s="12" t="s">
        <v>279</v>
      </c>
      <c r="C15" s="12" t="s">
        <v>280</v>
      </c>
      <c r="D15" s="12" t="s">
        <v>282</v>
      </c>
      <c r="E15" s="13">
        <v>1</v>
      </c>
      <c r="F15" s="16">
        <f t="shared" si="0"/>
        <v>0.22105639293139293</v>
      </c>
      <c r="G15" s="12">
        <f t="shared" si="1"/>
        <v>0</v>
      </c>
      <c r="H15" s="12">
        <v>0</v>
      </c>
      <c r="I15" s="12">
        <v>0</v>
      </c>
      <c r="J15" s="12" t="s">
        <v>283</v>
      </c>
      <c r="K15" s="12"/>
      <c r="L15" s="15"/>
      <c r="M15" s="15"/>
    </row>
    <row r="16" spans="1:13" ht="25" x14ac:dyDescent="0.25">
      <c r="A16" s="12" t="s">
        <v>269</v>
      </c>
      <c r="B16" s="12" t="s">
        <v>279</v>
      </c>
      <c r="C16" s="12" t="s">
        <v>280</v>
      </c>
      <c r="D16" s="12" t="s">
        <v>284</v>
      </c>
      <c r="E16" s="13">
        <v>1</v>
      </c>
      <c r="F16" s="16">
        <f t="shared" si="0"/>
        <v>0.22105639293139293</v>
      </c>
      <c r="G16" s="12">
        <f t="shared" si="1"/>
        <v>0</v>
      </c>
      <c r="H16" s="12">
        <v>0</v>
      </c>
      <c r="I16" s="12">
        <v>0</v>
      </c>
      <c r="J16" s="12" t="s">
        <v>283</v>
      </c>
      <c r="K16" s="12"/>
      <c r="L16" s="15"/>
      <c r="M16" s="15"/>
    </row>
    <row r="17" spans="1:13" ht="25" x14ac:dyDescent="0.25">
      <c r="A17" s="12" t="s">
        <v>269</v>
      </c>
      <c r="B17" s="12" t="s">
        <v>279</v>
      </c>
      <c r="C17" s="12" t="s">
        <v>280</v>
      </c>
      <c r="D17" s="12" t="s">
        <v>46</v>
      </c>
      <c r="E17" s="13">
        <v>2</v>
      </c>
      <c r="F17" s="16">
        <f t="shared" si="0"/>
        <v>0.22105639293139293</v>
      </c>
      <c r="G17" s="12">
        <f t="shared" si="1"/>
        <v>0</v>
      </c>
      <c r="H17" s="12">
        <v>0</v>
      </c>
      <c r="I17" s="12">
        <v>0</v>
      </c>
      <c r="J17" s="12" t="s">
        <v>285</v>
      </c>
      <c r="K17" s="12"/>
      <c r="L17" s="15"/>
      <c r="M17" s="15"/>
    </row>
    <row r="18" spans="1:13" ht="25" x14ac:dyDescent="0.25">
      <c r="A18" s="12" t="s">
        <v>269</v>
      </c>
      <c r="B18" s="12" t="s">
        <v>279</v>
      </c>
      <c r="C18" s="12" t="s">
        <v>280</v>
      </c>
      <c r="D18" s="12" t="s">
        <v>48</v>
      </c>
      <c r="E18" s="13">
        <v>2</v>
      </c>
      <c r="F18" s="16">
        <f t="shared" si="0"/>
        <v>0.22105639293139293</v>
      </c>
      <c r="G18" s="12">
        <f t="shared" si="1"/>
        <v>0</v>
      </c>
      <c r="H18" s="12">
        <v>0</v>
      </c>
      <c r="I18" s="12">
        <v>0</v>
      </c>
      <c r="J18" s="12" t="s">
        <v>285</v>
      </c>
      <c r="K18" s="12"/>
      <c r="L18" s="15"/>
      <c r="M18" s="15"/>
    </row>
    <row r="19" spans="1:13" x14ac:dyDescent="0.25">
      <c r="A19" s="12" t="s">
        <v>269</v>
      </c>
      <c r="B19" s="12" t="s">
        <v>286</v>
      </c>
      <c r="C19" s="12" t="s">
        <v>287</v>
      </c>
      <c r="D19" s="12" t="s">
        <v>33</v>
      </c>
      <c r="E19" s="13">
        <v>658</v>
      </c>
      <c r="F19" s="16">
        <f t="shared" si="0"/>
        <v>0.22105639293139293</v>
      </c>
      <c r="G19" s="12">
        <f t="shared" si="1"/>
        <v>145</v>
      </c>
      <c r="H19" s="12">
        <v>145</v>
      </c>
      <c r="I19" s="12">
        <v>145</v>
      </c>
      <c r="J19" s="12" t="s">
        <v>288</v>
      </c>
      <c r="K19" s="12"/>
      <c r="L19" s="15"/>
      <c r="M19" s="15"/>
    </row>
    <row r="20" spans="1:13" x14ac:dyDescent="0.25">
      <c r="A20" s="12" t="s">
        <v>269</v>
      </c>
      <c r="B20" s="12" t="s">
        <v>286</v>
      </c>
      <c r="C20" s="12" t="s">
        <v>287</v>
      </c>
      <c r="D20" s="12" t="s">
        <v>35</v>
      </c>
      <c r="E20" s="13">
        <v>1494</v>
      </c>
      <c r="F20" s="16">
        <f t="shared" si="0"/>
        <v>0.22105639293139293</v>
      </c>
      <c r="G20" s="12">
        <f t="shared" si="1"/>
        <v>330</v>
      </c>
      <c r="H20" s="12">
        <v>330</v>
      </c>
      <c r="I20" s="12">
        <v>330</v>
      </c>
      <c r="J20" s="12" t="s">
        <v>289</v>
      </c>
      <c r="K20" s="12"/>
      <c r="L20" s="15"/>
      <c r="M20" s="15"/>
    </row>
    <row r="21" spans="1:13" ht="25" x14ac:dyDescent="0.25">
      <c r="A21" s="12" t="s">
        <v>269</v>
      </c>
      <c r="B21" s="12" t="s">
        <v>290</v>
      </c>
      <c r="C21" s="12" t="s">
        <v>291</v>
      </c>
      <c r="D21" s="12" t="s">
        <v>130</v>
      </c>
      <c r="E21" s="13">
        <v>1453</v>
      </c>
      <c r="F21" s="16">
        <f t="shared" si="0"/>
        <v>0.22105639293139293</v>
      </c>
      <c r="G21" s="12">
        <f t="shared" si="1"/>
        <v>321</v>
      </c>
      <c r="H21" s="12">
        <v>321</v>
      </c>
      <c r="I21" s="12">
        <v>321</v>
      </c>
      <c r="J21" s="12" t="s">
        <v>292</v>
      </c>
      <c r="K21" s="12"/>
      <c r="L21" s="15"/>
      <c r="M21" s="15"/>
    </row>
    <row r="22" spans="1:13" ht="37.5" x14ac:dyDescent="0.25">
      <c r="A22" s="12" t="s">
        <v>269</v>
      </c>
      <c r="B22" s="12" t="s">
        <v>293</v>
      </c>
      <c r="C22" s="12" t="s">
        <v>294</v>
      </c>
      <c r="D22" s="12" t="s">
        <v>33</v>
      </c>
      <c r="E22" s="13">
        <v>9891</v>
      </c>
      <c r="F22" s="16">
        <f t="shared" si="0"/>
        <v>0.22105639293139293</v>
      </c>
      <c r="G22" s="12">
        <f t="shared" si="1"/>
        <v>2186</v>
      </c>
      <c r="H22" s="12">
        <v>2187</v>
      </c>
      <c r="I22" s="12">
        <v>2187</v>
      </c>
      <c r="J22" s="12" t="s">
        <v>295</v>
      </c>
      <c r="K22" s="12"/>
      <c r="L22" s="15"/>
      <c r="M22" s="15"/>
    </row>
    <row r="23" spans="1:13" ht="37.5" x14ac:dyDescent="0.25">
      <c r="A23" s="12" t="s">
        <v>269</v>
      </c>
      <c r="B23" s="12" t="s">
        <v>293</v>
      </c>
      <c r="C23" s="12" t="s">
        <v>294</v>
      </c>
      <c r="D23" s="12" t="s">
        <v>35</v>
      </c>
      <c r="E23" s="13">
        <v>2132</v>
      </c>
      <c r="F23" s="16">
        <f t="shared" si="0"/>
        <v>0.22105639293139293</v>
      </c>
      <c r="G23" s="12">
        <f t="shared" si="1"/>
        <v>471</v>
      </c>
      <c r="H23" s="12">
        <v>471</v>
      </c>
      <c r="I23" s="12">
        <v>471</v>
      </c>
      <c r="J23" s="12" t="s">
        <v>296</v>
      </c>
      <c r="K23" s="12"/>
      <c r="L23" s="15"/>
      <c r="M23" s="15"/>
    </row>
    <row r="24" spans="1:13" ht="25" x14ac:dyDescent="0.25">
      <c r="A24" s="12" t="s">
        <v>269</v>
      </c>
      <c r="B24" s="12" t="s">
        <v>297</v>
      </c>
      <c r="C24" s="12" t="s">
        <v>298</v>
      </c>
      <c r="D24" s="12" t="s">
        <v>33</v>
      </c>
      <c r="E24" s="13">
        <v>7145</v>
      </c>
      <c r="F24" s="16">
        <f t="shared" si="0"/>
        <v>0.22105639293139293</v>
      </c>
      <c r="G24" s="12">
        <f t="shared" si="1"/>
        <v>1579</v>
      </c>
      <c r="H24" s="12">
        <v>1580</v>
      </c>
      <c r="I24" s="12">
        <v>1580</v>
      </c>
      <c r="J24" s="12" t="s">
        <v>299</v>
      </c>
      <c r="K24" s="12"/>
      <c r="L24" s="15"/>
      <c r="M24" s="15"/>
    </row>
    <row r="25" spans="1:13" ht="25" x14ac:dyDescent="0.25">
      <c r="A25" s="12" t="s">
        <v>269</v>
      </c>
      <c r="B25" s="12" t="s">
        <v>300</v>
      </c>
      <c r="C25" s="12" t="s">
        <v>301</v>
      </c>
      <c r="D25" s="12" t="s">
        <v>29</v>
      </c>
      <c r="E25" s="13">
        <v>2688</v>
      </c>
      <c r="F25" s="16">
        <f t="shared" si="0"/>
        <v>0.22105639293139293</v>
      </c>
      <c r="G25" s="12">
        <f t="shared" si="1"/>
        <v>594</v>
      </c>
      <c r="H25" s="12">
        <v>595</v>
      </c>
      <c r="I25" s="12">
        <v>595</v>
      </c>
      <c r="J25" s="12" t="s">
        <v>302</v>
      </c>
      <c r="K25" s="12"/>
      <c r="L25" s="15"/>
      <c r="M25" s="15"/>
    </row>
    <row r="26" spans="1:13" x14ac:dyDescent="0.25">
      <c r="A26" s="12" t="s">
        <v>269</v>
      </c>
      <c r="B26" s="12" t="s">
        <v>303</v>
      </c>
      <c r="C26" s="12" t="s">
        <v>304</v>
      </c>
      <c r="D26" s="12" t="s">
        <v>29</v>
      </c>
      <c r="E26" s="13">
        <v>2</v>
      </c>
      <c r="F26" s="16">
        <f t="shared" si="0"/>
        <v>0.22105639293139293</v>
      </c>
      <c r="G26" s="12">
        <f t="shared" si="1"/>
        <v>0</v>
      </c>
      <c r="H26" s="12">
        <v>0</v>
      </c>
      <c r="I26" s="12">
        <v>0</v>
      </c>
      <c r="J26" s="12" t="s">
        <v>305</v>
      </c>
      <c r="K26" s="12"/>
      <c r="L26" s="15"/>
      <c r="M26" s="15"/>
    </row>
    <row r="27" spans="1:13" x14ac:dyDescent="0.25">
      <c r="A27" s="12" t="s">
        <v>269</v>
      </c>
      <c r="B27" s="12" t="s">
        <v>303</v>
      </c>
      <c r="C27" s="12" t="s">
        <v>304</v>
      </c>
      <c r="D27" s="12" t="s">
        <v>31</v>
      </c>
      <c r="E27" s="13">
        <v>0</v>
      </c>
      <c r="F27" s="16">
        <f t="shared" si="0"/>
        <v>0.22105639293139293</v>
      </c>
      <c r="G27" s="12">
        <f t="shared" si="1"/>
        <v>0</v>
      </c>
      <c r="H27" s="12">
        <v>0</v>
      </c>
      <c r="I27" s="12">
        <v>0</v>
      </c>
      <c r="J27" s="12" t="s">
        <v>305</v>
      </c>
      <c r="K27" s="12"/>
      <c r="L27" s="15"/>
      <c r="M27" s="15"/>
    </row>
    <row r="28" spans="1:13" x14ac:dyDescent="0.25">
      <c r="A28" s="12" t="s">
        <v>269</v>
      </c>
      <c r="B28" s="12" t="s">
        <v>306</v>
      </c>
      <c r="C28" s="12" t="s">
        <v>307</v>
      </c>
      <c r="D28" s="12" t="s">
        <v>126</v>
      </c>
      <c r="E28" s="13">
        <v>423</v>
      </c>
      <c r="F28" s="16">
        <f t="shared" si="0"/>
        <v>0.22105639293139293</v>
      </c>
      <c r="G28" s="12">
        <f t="shared" si="1"/>
        <v>94</v>
      </c>
      <c r="H28" s="12">
        <v>94</v>
      </c>
      <c r="I28" s="12">
        <v>94</v>
      </c>
      <c r="J28" s="12" t="s">
        <v>308</v>
      </c>
      <c r="K28" s="12"/>
      <c r="L28" s="15"/>
      <c r="M28" s="15"/>
    </row>
    <row r="29" spans="1:13" x14ac:dyDescent="0.25">
      <c r="A29" s="12" t="s">
        <v>269</v>
      </c>
      <c r="B29" s="12" t="s">
        <v>306</v>
      </c>
      <c r="C29" s="12" t="s">
        <v>307</v>
      </c>
      <c r="D29" s="12" t="s">
        <v>128</v>
      </c>
      <c r="E29" s="13">
        <v>813</v>
      </c>
      <c r="F29" s="16">
        <f t="shared" si="0"/>
        <v>0.22105639293139293</v>
      </c>
      <c r="G29" s="12">
        <f t="shared" si="1"/>
        <v>180</v>
      </c>
      <c r="H29" s="12">
        <v>180</v>
      </c>
      <c r="I29" s="12">
        <v>180</v>
      </c>
      <c r="J29" s="12" t="s">
        <v>309</v>
      </c>
      <c r="K29" s="12"/>
      <c r="L29" s="15"/>
      <c r="M29" s="15"/>
    </row>
    <row r="30" spans="1:13" ht="25" x14ac:dyDescent="0.25">
      <c r="A30" s="12" t="s">
        <v>269</v>
      </c>
      <c r="B30" s="12" t="s">
        <v>310</v>
      </c>
      <c r="C30" s="12" t="s">
        <v>311</v>
      </c>
      <c r="D30" s="12" t="s">
        <v>126</v>
      </c>
      <c r="E30" s="13">
        <v>174</v>
      </c>
      <c r="F30" s="16">
        <f t="shared" si="0"/>
        <v>0.22105639293139293</v>
      </c>
      <c r="G30" s="12">
        <f t="shared" si="1"/>
        <v>38</v>
      </c>
      <c r="H30" s="12">
        <v>38</v>
      </c>
      <c r="I30" s="12">
        <v>38</v>
      </c>
      <c r="J30" s="12" t="s">
        <v>312</v>
      </c>
      <c r="K30" s="12"/>
      <c r="L30" s="15"/>
      <c r="M30" s="15"/>
    </row>
    <row r="31" spans="1:13" x14ac:dyDescent="0.25">
      <c r="A31" s="12" t="s">
        <v>269</v>
      </c>
      <c r="B31" s="12" t="s">
        <v>313</v>
      </c>
      <c r="C31" s="12" t="s">
        <v>314</v>
      </c>
      <c r="D31" s="12" t="s">
        <v>128</v>
      </c>
      <c r="E31" s="13">
        <v>1240</v>
      </c>
      <c r="F31" s="16">
        <f t="shared" si="0"/>
        <v>0.22105639293139293</v>
      </c>
      <c r="G31" s="12">
        <f t="shared" si="1"/>
        <v>274</v>
      </c>
      <c r="H31" s="12">
        <v>274</v>
      </c>
      <c r="I31" s="12">
        <v>274</v>
      </c>
      <c r="J31" s="12" t="s">
        <v>315</v>
      </c>
      <c r="K31" s="12"/>
      <c r="L31" s="15"/>
      <c r="M31" s="15"/>
    </row>
    <row r="32" spans="1:13" x14ac:dyDescent="0.25">
      <c r="A32" s="12" t="s">
        <v>269</v>
      </c>
      <c r="B32" s="12" t="s">
        <v>313</v>
      </c>
      <c r="C32" s="12" t="s">
        <v>314</v>
      </c>
      <c r="D32" s="12" t="s">
        <v>130</v>
      </c>
      <c r="E32" s="13">
        <v>665</v>
      </c>
      <c r="F32" s="16">
        <f t="shared" si="0"/>
        <v>0.22105639293139293</v>
      </c>
      <c r="G32" s="12">
        <f t="shared" si="1"/>
        <v>147</v>
      </c>
      <c r="H32" s="12">
        <v>147</v>
      </c>
      <c r="I32" s="12">
        <v>147</v>
      </c>
      <c r="J32" s="12" t="s">
        <v>316</v>
      </c>
      <c r="K32" s="12"/>
      <c r="L32" s="15"/>
      <c r="M32" s="15"/>
    </row>
    <row r="33" spans="1:13" x14ac:dyDescent="0.25">
      <c r="A33" s="12" t="s">
        <v>269</v>
      </c>
      <c r="B33" s="12" t="s">
        <v>317</v>
      </c>
      <c r="C33" s="12" t="s">
        <v>318</v>
      </c>
      <c r="D33" s="12" t="s">
        <v>319</v>
      </c>
      <c r="E33" s="13">
        <v>0</v>
      </c>
      <c r="F33" s="16">
        <f t="shared" si="0"/>
        <v>0.22105639293139293</v>
      </c>
      <c r="G33" s="12">
        <f t="shared" si="1"/>
        <v>0</v>
      </c>
      <c r="H33" s="12">
        <v>0</v>
      </c>
      <c r="I33" s="12">
        <v>0</v>
      </c>
      <c r="J33" s="12" t="s">
        <v>320</v>
      </c>
      <c r="K33" s="12"/>
      <c r="L33" s="15"/>
      <c r="M33" s="15"/>
    </row>
    <row r="34" spans="1:13" x14ac:dyDescent="0.25">
      <c r="A34" s="12" t="s">
        <v>269</v>
      </c>
      <c r="B34" s="12" t="s">
        <v>317</v>
      </c>
      <c r="C34" s="12" t="s">
        <v>318</v>
      </c>
      <c r="D34" s="12" t="s">
        <v>321</v>
      </c>
      <c r="E34" s="13">
        <v>0</v>
      </c>
      <c r="F34" s="16">
        <f t="shared" si="0"/>
        <v>0.22105639293139293</v>
      </c>
      <c r="G34" s="12">
        <f t="shared" si="1"/>
        <v>0</v>
      </c>
      <c r="H34" s="12">
        <v>0</v>
      </c>
      <c r="I34" s="12">
        <v>0</v>
      </c>
      <c r="J34" s="12" t="s">
        <v>322</v>
      </c>
      <c r="K34" s="12"/>
      <c r="L34" s="15"/>
      <c r="M34" s="15"/>
    </row>
    <row r="35" spans="1:13" ht="25" x14ac:dyDescent="0.25">
      <c r="A35" s="12" t="s">
        <v>269</v>
      </c>
      <c r="B35" s="12" t="s">
        <v>323</v>
      </c>
      <c r="C35" s="12" t="s">
        <v>324</v>
      </c>
      <c r="D35" s="12" t="s">
        <v>29</v>
      </c>
      <c r="E35" s="13">
        <v>166</v>
      </c>
      <c r="F35" s="16">
        <f t="shared" si="0"/>
        <v>0.22105639293139293</v>
      </c>
      <c r="G35" s="12">
        <f t="shared" si="1"/>
        <v>37</v>
      </c>
      <c r="H35" s="12">
        <v>37</v>
      </c>
      <c r="I35" s="12">
        <v>37</v>
      </c>
      <c r="J35" s="12" t="s">
        <v>325</v>
      </c>
      <c r="K35" s="12"/>
      <c r="L35" s="15"/>
      <c r="M35" s="15"/>
    </row>
    <row r="36" spans="1:13" ht="25" x14ac:dyDescent="0.25">
      <c r="A36" s="12" t="s">
        <v>269</v>
      </c>
      <c r="B36" s="12" t="s">
        <v>323</v>
      </c>
      <c r="C36" s="12" t="s">
        <v>324</v>
      </c>
      <c r="D36" s="12" t="s">
        <v>31</v>
      </c>
      <c r="E36" s="13">
        <v>0</v>
      </c>
      <c r="F36" s="16">
        <f t="shared" si="0"/>
        <v>0.22105639293139293</v>
      </c>
      <c r="G36" s="12">
        <f t="shared" si="1"/>
        <v>0</v>
      </c>
      <c r="H36" s="12">
        <v>0</v>
      </c>
      <c r="I36" s="12">
        <v>0</v>
      </c>
      <c r="J36" s="12" t="s">
        <v>326</v>
      </c>
      <c r="K36" s="12"/>
      <c r="L36" s="15"/>
      <c r="M36" s="15"/>
    </row>
    <row r="37" spans="1:13" x14ac:dyDescent="0.25">
      <c r="A37" s="12" t="s">
        <v>269</v>
      </c>
      <c r="B37" s="12" t="s">
        <v>327</v>
      </c>
      <c r="C37" s="12" t="s">
        <v>328</v>
      </c>
      <c r="D37" s="12" t="s">
        <v>29</v>
      </c>
      <c r="E37" s="13">
        <v>0</v>
      </c>
      <c r="F37" s="16">
        <f t="shared" si="0"/>
        <v>0.22105639293139293</v>
      </c>
      <c r="G37" s="12">
        <f t="shared" si="1"/>
        <v>0</v>
      </c>
      <c r="H37" s="12">
        <v>0</v>
      </c>
      <c r="I37" s="12">
        <v>0</v>
      </c>
      <c r="J37" s="12" t="s">
        <v>329</v>
      </c>
      <c r="K37" s="12"/>
      <c r="L37" s="15"/>
      <c r="M37" s="15"/>
    </row>
    <row r="38" spans="1:13" x14ac:dyDescent="0.25">
      <c r="A38" s="12" t="s">
        <v>269</v>
      </c>
      <c r="B38" s="12" t="s">
        <v>327</v>
      </c>
      <c r="C38" s="12" t="s">
        <v>328</v>
      </c>
      <c r="D38" s="12" t="s">
        <v>31</v>
      </c>
      <c r="E38" s="13">
        <v>0</v>
      </c>
      <c r="F38" s="16">
        <f t="shared" si="0"/>
        <v>0.22105639293139293</v>
      </c>
      <c r="G38" s="12">
        <f t="shared" si="1"/>
        <v>0</v>
      </c>
      <c r="H38" s="12">
        <v>0</v>
      </c>
      <c r="I38" s="12">
        <v>0</v>
      </c>
      <c r="J38" s="12" t="s">
        <v>330</v>
      </c>
      <c r="K38" s="12"/>
      <c r="L38" s="15"/>
      <c r="M38" s="15"/>
    </row>
    <row r="39" spans="1:13" x14ac:dyDescent="0.25">
      <c r="A39" s="12" t="s">
        <v>269</v>
      </c>
      <c r="B39" s="12" t="s">
        <v>327</v>
      </c>
      <c r="C39" s="12" t="s">
        <v>328</v>
      </c>
      <c r="D39" s="12" t="s">
        <v>33</v>
      </c>
      <c r="E39" s="13">
        <v>0</v>
      </c>
      <c r="F39" s="16">
        <f t="shared" si="0"/>
        <v>0.22105639293139293</v>
      </c>
      <c r="G39" s="12">
        <f t="shared" si="1"/>
        <v>0</v>
      </c>
      <c r="H39" s="12">
        <v>0</v>
      </c>
      <c r="I39" s="12">
        <v>0</v>
      </c>
      <c r="J39" s="12" t="s">
        <v>331</v>
      </c>
      <c r="K39" s="12"/>
      <c r="L39" s="15"/>
      <c r="M39" s="15"/>
    </row>
    <row r="40" spans="1:13" x14ac:dyDescent="0.25">
      <c r="A40" s="12" t="s">
        <v>269</v>
      </c>
      <c r="B40" s="12" t="s">
        <v>332</v>
      </c>
      <c r="C40" s="12" t="s">
        <v>333</v>
      </c>
      <c r="D40" s="12" t="s">
        <v>29</v>
      </c>
      <c r="E40" s="13">
        <v>8917</v>
      </c>
      <c r="F40" s="16">
        <f t="shared" si="0"/>
        <v>0.22105639293139293</v>
      </c>
      <c r="G40" s="12">
        <f t="shared" si="1"/>
        <v>1971</v>
      </c>
      <c r="H40" s="12">
        <v>1972</v>
      </c>
      <c r="I40" s="12">
        <v>1972</v>
      </c>
      <c r="J40" s="12" t="s">
        <v>334</v>
      </c>
      <c r="K40" s="12"/>
      <c r="L40" s="15"/>
      <c r="M40" s="15"/>
    </row>
    <row r="41" spans="1:13" ht="37.5" x14ac:dyDescent="0.25">
      <c r="A41" s="12" t="s">
        <v>269</v>
      </c>
      <c r="B41" s="12" t="s">
        <v>335</v>
      </c>
      <c r="C41" s="12" t="s">
        <v>336</v>
      </c>
      <c r="D41" s="12" t="s">
        <v>337</v>
      </c>
      <c r="E41" s="13">
        <v>1</v>
      </c>
      <c r="F41" s="16">
        <f t="shared" si="0"/>
        <v>0.22105639293139293</v>
      </c>
      <c r="G41" s="12">
        <f t="shared" si="1"/>
        <v>0</v>
      </c>
      <c r="H41" s="12">
        <v>0</v>
      </c>
      <c r="I41" s="12">
        <v>0</v>
      </c>
      <c r="J41" s="12" t="s">
        <v>338</v>
      </c>
      <c r="K41" s="12"/>
      <c r="L41" s="15"/>
      <c r="M41" s="15"/>
    </row>
    <row r="42" spans="1:13" x14ac:dyDescent="0.25">
      <c r="A42" s="12" t="s">
        <v>269</v>
      </c>
      <c r="B42" s="12" t="s">
        <v>339</v>
      </c>
      <c r="C42" s="12" t="s">
        <v>340</v>
      </c>
      <c r="D42" s="12" t="s">
        <v>341</v>
      </c>
      <c r="E42" s="13">
        <v>9021</v>
      </c>
      <c r="F42" s="16">
        <f t="shared" si="0"/>
        <v>0.22105639293139293</v>
      </c>
      <c r="G42" s="12">
        <f t="shared" si="1"/>
        <v>1994</v>
      </c>
      <c r="H42" s="12">
        <v>1995</v>
      </c>
      <c r="I42" s="12">
        <v>1995</v>
      </c>
      <c r="J42" s="12" t="s">
        <v>342</v>
      </c>
      <c r="K42" s="12"/>
      <c r="L42" s="15"/>
      <c r="M42" s="15"/>
    </row>
    <row r="43" spans="1:13" ht="37.5" x14ac:dyDescent="0.25">
      <c r="A43" s="12" t="s">
        <v>269</v>
      </c>
      <c r="B43" s="12" t="s">
        <v>343</v>
      </c>
      <c r="C43" s="12" t="s">
        <v>344</v>
      </c>
      <c r="D43" s="12" t="s">
        <v>29</v>
      </c>
      <c r="E43" s="13">
        <v>0</v>
      </c>
      <c r="F43" s="16">
        <f t="shared" si="0"/>
        <v>0.22105639293139293</v>
      </c>
      <c r="G43" s="12">
        <f t="shared" si="1"/>
        <v>0</v>
      </c>
      <c r="H43" s="12">
        <v>0</v>
      </c>
      <c r="I43" s="12">
        <v>0</v>
      </c>
      <c r="J43" s="12" t="s">
        <v>345</v>
      </c>
      <c r="K43" s="12"/>
      <c r="L43" s="15"/>
      <c r="M43" s="15"/>
    </row>
    <row r="44" spans="1:13" ht="37.5" x14ac:dyDescent="0.25">
      <c r="A44" s="12" t="s">
        <v>269</v>
      </c>
      <c r="B44" s="12" t="s">
        <v>343</v>
      </c>
      <c r="C44" s="12" t="s">
        <v>344</v>
      </c>
      <c r="D44" s="12" t="s">
        <v>31</v>
      </c>
      <c r="E44" s="13">
        <v>0</v>
      </c>
      <c r="F44" s="16">
        <f t="shared" si="0"/>
        <v>0.22105639293139293</v>
      </c>
      <c r="G44" s="12">
        <f t="shared" si="1"/>
        <v>0</v>
      </c>
      <c r="H44" s="12">
        <v>0</v>
      </c>
      <c r="I44" s="12">
        <v>0</v>
      </c>
      <c r="J44" s="12" t="s">
        <v>345</v>
      </c>
      <c r="K44" s="12"/>
      <c r="L44" s="15"/>
      <c r="M44" s="15"/>
    </row>
    <row r="45" spans="1:13" ht="37.5" x14ac:dyDescent="0.25">
      <c r="A45" s="12" t="s">
        <v>269</v>
      </c>
      <c r="B45" s="12" t="s">
        <v>343</v>
      </c>
      <c r="C45" s="12" t="s">
        <v>344</v>
      </c>
      <c r="D45" s="12" t="s">
        <v>33</v>
      </c>
      <c r="E45" s="13">
        <v>3</v>
      </c>
      <c r="F45" s="16">
        <f t="shared" si="0"/>
        <v>0.22105639293139293</v>
      </c>
      <c r="G45" s="12">
        <f t="shared" si="1"/>
        <v>1</v>
      </c>
      <c r="H45" s="12">
        <v>1</v>
      </c>
      <c r="I45" s="12">
        <v>1</v>
      </c>
      <c r="J45" s="12" t="s">
        <v>346</v>
      </c>
      <c r="K45" s="12"/>
      <c r="L45" s="15"/>
      <c r="M45" s="15"/>
    </row>
    <row r="46" spans="1:13" x14ac:dyDescent="0.25">
      <c r="A46" s="12" t="s">
        <v>269</v>
      </c>
      <c r="B46" s="12" t="s">
        <v>347</v>
      </c>
      <c r="C46" s="12" t="s">
        <v>348</v>
      </c>
      <c r="D46" s="12" t="s">
        <v>349</v>
      </c>
      <c r="E46" s="13">
        <v>29</v>
      </c>
      <c r="F46" s="16">
        <f t="shared" si="0"/>
        <v>0.22105639293139293</v>
      </c>
      <c r="G46" s="12">
        <f t="shared" si="1"/>
        <v>6</v>
      </c>
      <c r="H46" s="12">
        <v>6</v>
      </c>
      <c r="I46" s="12">
        <v>6</v>
      </c>
      <c r="J46" s="12" t="s">
        <v>350</v>
      </c>
      <c r="K46" s="12"/>
      <c r="L46" s="15"/>
      <c r="M46" s="15"/>
    </row>
    <row r="47" spans="1:13" x14ac:dyDescent="0.25">
      <c r="A47" s="12" t="s">
        <v>269</v>
      </c>
      <c r="B47" s="12" t="s">
        <v>347</v>
      </c>
      <c r="C47" s="12" t="s">
        <v>348</v>
      </c>
      <c r="D47" s="12" t="s">
        <v>351</v>
      </c>
      <c r="E47" s="13">
        <v>32</v>
      </c>
      <c r="F47" s="16">
        <f t="shared" si="0"/>
        <v>0.22105639293139293</v>
      </c>
      <c r="G47" s="12">
        <f t="shared" si="1"/>
        <v>7</v>
      </c>
      <c r="H47" s="12">
        <v>7</v>
      </c>
      <c r="I47" s="12">
        <v>7</v>
      </c>
      <c r="J47" s="12" t="s">
        <v>350</v>
      </c>
      <c r="K47" s="12"/>
      <c r="L47" s="15"/>
      <c r="M47" s="15"/>
    </row>
    <row r="48" spans="1:13" ht="25" x14ac:dyDescent="0.25">
      <c r="A48" s="12" t="s">
        <v>269</v>
      </c>
      <c r="B48" s="12" t="s">
        <v>352</v>
      </c>
      <c r="C48" s="12" t="s">
        <v>353</v>
      </c>
      <c r="D48" s="12" t="s">
        <v>35</v>
      </c>
      <c r="E48" s="13">
        <v>8933</v>
      </c>
      <c r="F48" s="16">
        <f t="shared" si="0"/>
        <v>0.22105639293139293</v>
      </c>
      <c r="G48" s="12">
        <f t="shared" si="1"/>
        <v>1975</v>
      </c>
      <c r="H48" s="12">
        <v>1976</v>
      </c>
      <c r="I48" s="12">
        <v>1976</v>
      </c>
      <c r="J48" s="12" t="s">
        <v>354</v>
      </c>
      <c r="K48" s="12"/>
      <c r="L48" s="15"/>
      <c r="M48" s="15"/>
    </row>
    <row r="49" spans="1:13" ht="50" x14ac:dyDescent="0.25">
      <c r="A49" s="12" t="s">
        <v>269</v>
      </c>
      <c r="B49" s="12" t="s">
        <v>355</v>
      </c>
      <c r="C49" s="12" t="s">
        <v>356</v>
      </c>
      <c r="D49" s="12" t="s">
        <v>29</v>
      </c>
      <c r="E49" s="13">
        <v>1</v>
      </c>
      <c r="F49" s="16">
        <f t="shared" si="0"/>
        <v>0.22105639293139293</v>
      </c>
      <c r="G49" s="12">
        <f t="shared" si="1"/>
        <v>0</v>
      </c>
      <c r="H49" s="12">
        <v>0</v>
      </c>
      <c r="I49" s="12">
        <v>0</v>
      </c>
      <c r="J49" s="12" t="s">
        <v>357</v>
      </c>
      <c r="K49" s="12"/>
      <c r="L49" s="15"/>
      <c r="M49" s="15"/>
    </row>
    <row r="50" spans="1:13" ht="50" x14ac:dyDescent="0.25">
      <c r="A50" s="12" t="s">
        <v>269</v>
      </c>
      <c r="B50" s="12" t="s">
        <v>355</v>
      </c>
      <c r="C50" s="12" t="s">
        <v>356</v>
      </c>
      <c r="D50" s="12" t="s">
        <v>31</v>
      </c>
      <c r="E50" s="13">
        <v>1</v>
      </c>
      <c r="F50" s="16">
        <f t="shared" si="0"/>
        <v>0.22105639293139293</v>
      </c>
      <c r="G50" s="12">
        <f t="shared" si="1"/>
        <v>0</v>
      </c>
      <c r="H50" s="12">
        <v>0</v>
      </c>
      <c r="I50" s="12">
        <v>0</v>
      </c>
      <c r="J50" s="12" t="s">
        <v>358</v>
      </c>
      <c r="K50" s="12"/>
      <c r="L50" s="15"/>
      <c r="M50" s="15"/>
    </row>
    <row r="51" spans="1:13" ht="37.5" x14ac:dyDescent="0.25">
      <c r="A51" s="12" t="s">
        <v>269</v>
      </c>
      <c r="B51" s="12" t="s">
        <v>359</v>
      </c>
      <c r="C51" s="12" t="s">
        <v>360</v>
      </c>
      <c r="D51" s="12" t="s">
        <v>29</v>
      </c>
      <c r="E51" s="13">
        <v>2</v>
      </c>
      <c r="F51" s="16">
        <f t="shared" si="0"/>
        <v>0.22105639293139293</v>
      </c>
      <c r="G51" s="12">
        <f t="shared" si="1"/>
        <v>0</v>
      </c>
      <c r="H51" s="12">
        <v>0</v>
      </c>
      <c r="I51" s="12">
        <v>0</v>
      </c>
      <c r="J51" s="12" t="s">
        <v>361</v>
      </c>
      <c r="K51" s="12"/>
      <c r="L51" s="15"/>
      <c r="M51" s="15"/>
    </row>
    <row r="52" spans="1:13" ht="37.5" x14ac:dyDescent="0.25">
      <c r="A52" s="12" t="s">
        <v>269</v>
      </c>
      <c r="B52" s="12" t="s">
        <v>359</v>
      </c>
      <c r="C52" s="12" t="s">
        <v>360</v>
      </c>
      <c r="D52" s="12" t="s">
        <v>31</v>
      </c>
      <c r="E52" s="13">
        <v>2</v>
      </c>
      <c r="F52" s="16">
        <f t="shared" si="0"/>
        <v>0.22105639293139293</v>
      </c>
      <c r="G52" s="12">
        <f t="shared" si="1"/>
        <v>0</v>
      </c>
      <c r="H52" s="12">
        <v>0</v>
      </c>
      <c r="I52" s="12">
        <v>0</v>
      </c>
      <c r="J52" s="12" t="s">
        <v>362</v>
      </c>
      <c r="K52" s="12"/>
      <c r="L52" s="15"/>
      <c r="M52" s="15"/>
    </row>
    <row r="53" spans="1:13" ht="25" x14ac:dyDescent="0.25">
      <c r="A53" s="12" t="s">
        <v>269</v>
      </c>
      <c r="B53" s="12" t="s">
        <v>363</v>
      </c>
      <c r="C53" s="12" t="s">
        <v>364</v>
      </c>
      <c r="D53" s="12" t="s">
        <v>365</v>
      </c>
      <c r="E53" s="13">
        <v>3</v>
      </c>
      <c r="F53" s="16">
        <f t="shared" si="0"/>
        <v>0.22105639293139293</v>
      </c>
      <c r="G53" s="12">
        <f t="shared" si="1"/>
        <v>1</v>
      </c>
      <c r="H53" s="12">
        <v>1</v>
      </c>
      <c r="I53" s="12">
        <v>1</v>
      </c>
      <c r="J53" s="12" t="s">
        <v>366</v>
      </c>
      <c r="K53" s="12"/>
      <c r="L53" s="15"/>
      <c r="M53" s="15"/>
    </row>
    <row r="54" spans="1:13" ht="25" x14ac:dyDescent="0.25">
      <c r="A54" s="12" t="s">
        <v>269</v>
      </c>
      <c r="B54" s="12" t="s">
        <v>363</v>
      </c>
      <c r="C54" s="12" t="s">
        <v>364</v>
      </c>
      <c r="D54" s="12" t="s">
        <v>367</v>
      </c>
      <c r="E54" s="13">
        <v>2</v>
      </c>
      <c r="F54" s="16">
        <f t="shared" si="0"/>
        <v>0.22105639293139293</v>
      </c>
      <c r="G54" s="12">
        <f t="shared" si="1"/>
        <v>0</v>
      </c>
      <c r="H54" s="12">
        <v>0</v>
      </c>
      <c r="I54" s="12">
        <v>0</v>
      </c>
      <c r="J54" s="12" t="s">
        <v>368</v>
      </c>
      <c r="K54" s="12"/>
      <c r="L54" s="15"/>
      <c r="M54" s="15"/>
    </row>
    <row r="55" spans="1:13" x14ac:dyDescent="0.25">
      <c r="A55" s="12" t="s">
        <v>269</v>
      </c>
      <c r="B55" s="12" t="s">
        <v>369</v>
      </c>
      <c r="C55" s="12" t="s">
        <v>370</v>
      </c>
      <c r="D55" s="12" t="s">
        <v>371</v>
      </c>
      <c r="E55" s="13">
        <v>1</v>
      </c>
      <c r="F55" s="16">
        <f t="shared" si="0"/>
        <v>0.22105639293139293</v>
      </c>
      <c r="G55" s="12">
        <f t="shared" si="1"/>
        <v>0</v>
      </c>
      <c r="H55" s="12">
        <v>0</v>
      </c>
      <c r="I55" s="12">
        <v>0</v>
      </c>
      <c r="J55" s="12" t="s">
        <v>372</v>
      </c>
      <c r="K55" s="12"/>
      <c r="L55" s="15"/>
      <c r="M55" s="15"/>
    </row>
    <row r="56" spans="1:13" x14ac:dyDescent="0.25">
      <c r="A56" s="12" t="s">
        <v>269</v>
      </c>
      <c r="B56" s="12" t="s">
        <v>369</v>
      </c>
      <c r="C56" s="12" t="s">
        <v>370</v>
      </c>
      <c r="D56" s="12" t="s">
        <v>373</v>
      </c>
      <c r="E56" s="13">
        <v>1</v>
      </c>
      <c r="F56" s="16">
        <f t="shared" si="0"/>
        <v>0.22105639293139293</v>
      </c>
      <c r="G56" s="12">
        <f t="shared" si="1"/>
        <v>0</v>
      </c>
      <c r="H56" s="12">
        <v>0</v>
      </c>
      <c r="I56" s="12">
        <v>0</v>
      </c>
      <c r="J56" s="12" t="s">
        <v>372</v>
      </c>
      <c r="K56" s="12"/>
      <c r="L56" s="15"/>
      <c r="M56" s="15"/>
    </row>
    <row r="57" spans="1:13" x14ac:dyDescent="0.25">
      <c r="A57" s="12" t="s">
        <v>269</v>
      </c>
      <c r="B57" s="12" t="s">
        <v>369</v>
      </c>
      <c r="C57" s="12" t="s">
        <v>370</v>
      </c>
      <c r="D57" s="12" t="s">
        <v>374</v>
      </c>
      <c r="E57" s="13">
        <v>0</v>
      </c>
      <c r="F57" s="16">
        <f t="shared" si="0"/>
        <v>0.22105639293139293</v>
      </c>
      <c r="G57" s="12">
        <f t="shared" si="1"/>
        <v>0</v>
      </c>
      <c r="H57" s="12">
        <v>0</v>
      </c>
      <c r="I57" s="12">
        <v>0</v>
      </c>
      <c r="J57" s="12" t="s">
        <v>375</v>
      </c>
      <c r="K57" s="12"/>
      <c r="L57" s="15"/>
      <c r="M57" s="15"/>
    </row>
    <row r="58" spans="1:13" x14ac:dyDescent="0.25">
      <c r="A58" s="12" t="s">
        <v>1</v>
      </c>
      <c r="B58" s="12" t="s">
        <v>1</v>
      </c>
      <c r="C58" s="12" t="s">
        <v>1</v>
      </c>
      <c r="D58" s="12" t="s">
        <v>1</v>
      </c>
      <c r="E58" s="12" t="s">
        <v>1</v>
      </c>
      <c r="F58" s="12" t="s">
        <v>1</v>
      </c>
      <c r="G58" s="12"/>
      <c r="H58" s="12" t="s">
        <v>1</v>
      </c>
      <c r="I58" s="12" t="s">
        <v>1</v>
      </c>
      <c r="J58" s="12" t="s">
        <v>1</v>
      </c>
      <c r="K58" s="12" t="s">
        <v>1</v>
      </c>
      <c r="L58" s="15"/>
      <c r="M58" s="15"/>
    </row>
    <row r="59" spans="1:13" ht="13" x14ac:dyDescent="0.25">
      <c r="A59" s="12" t="s">
        <v>1</v>
      </c>
      <c r="B59" s="5" t="s">
        <v>259</v>
      </c>
      <c r="C59" s="12" t="s">
        <v>1</v>
      </c>
      <c r="D59" s="12" t="s">
        <v>1</v>
      </c>
      <c r="E59" s="6">
        <v>61568</v>
      </c>
      <c r="F59" s="12"/>
      <c r="G59" s="12">
        <v>13603</v>
      </c>
      <c r="H59" s="12">
        <v>13610</v>
      </c>
      <c r="I59" s="12">
        <v>13610</v>
      </c>
      <c r="J59" s="15"/>
      <c r="K59" s="12" t="s">
        <v>1</v>
      </c>
      <c r="L59" s="15"/>
      <c r="M59" s="15"/>
    </row>
    <row r="60" spans="1:13" x14ac:dyDescent="0.25">
      <c r="A60" s="15" t="s">
        <v>1</v>
      </c>
      <c r="B60" s="15"/>
      <c r="C60" s="15"/>
      <c r="D60" s="15"/>
      <c r="E60" s="15"/>
      <c r="F60" s="15"/>
      <c r="G60" s="15"/>
      <c r="H60" s="15"/>
      <c r="I60" s="15"/>
      <c r="J60" s="15"/>
      <c r="K60" s="15"/>
      <c r="L60" s="15"/>
      <c r="M60" s="15"/>
    </row>
    <row r="61" spans="1:13" ht="12.65" customHeight="1" x14ac:dyDescent="0.25">
      <c r="A61" s="23" t="s">
        <v>376</v>
      </c>
      <c r="B61" s="24" t="s">
        <v>1</v>
      </c>
      <c r="C61" s="24" t="s">
        <v>1</v>
      </c>
      <c r="D61" s="24" t="s">
        <v>1</v>
      </c>
      <c r="E61" s="24" t="s">
        <v>1</v>
      </c>
      <c r="F61" s="24" t="s">
        <v>1</v>
      </c>
      <c r="G61" s="24" t="s">
        <v>1</v>
      </c>
      <c r="H61" s="24" t="s">
        <v>1</v>
      </c>
      <c r="I61" s="24" t="s">
        <v>1</v>
      </c>
      <c r="J61" s="24" t="s">
        <v>1</v>
      </c>
      <c r="K61" s="15" t="s">
        <v>1</v>
      </c>
      <c r="L61" s="15"/>
      <c r="M61" s="15"/>
    </row>
    <row r="62" spans="1:13" x14ac:dyDescent="0.25">
      <c r="A62" s="24" t="s">
        <v>1</v>
      </c>
      <c r="B62" s="24" t="s">
        <v>1</v>
      </c>
      <c r="C62" s="24" t="s">
        <v>1</v>
      </c>
      <c r="D62" s="24" t="s">
        <v>1</v>
      </c>
      <c r="E62" s="24" t="s">
        <v>1</v>
      </c>
      <c r="F62" s="24" t="s">
        <v>1</v>
      </c>
      <c r="G62" s="24" t="s">
        <v>1</v>
      </c>
      <c r="H62" s="24" t="s">
        <v>1</v>
      </c>
      <c r="I62" s="24" t="s">
        <v>1</v>
      </c>
      <c r="J62" s="24" t="s">
        <v>1</v>
      </c>
      <c r="K62" s="15" t="s">
        <v>1</v>
      </c>
      <c r="L62" s="15"/>
      <c r="M62" s="15"/>
    </row>
    <row r="63" spans="1:13" x14ac:dyDescent="0.25">
      <c r="A63" s="24" t="s">
        <v>1</v>
      </c>
      <c r="B63" s="24" t="s">
        <v>1</v>
      </c>
      <c r="C63" s="24" t="s">
        <v>1</v>
      </c>
      <c r="D63" s="24" t="s">
        <v>1</v>
      </c>
      <c r="E63" s="24" t="s">
        <v>1</v>
      </c>
      <c r="F63" s="24" t="s">
        <v>1</v>
      </c>
      <c r="G63" s="24" t="s">
        <v>1</v>
      </c>
      <c r="H63" s="24" t="s">
        <v>1</v>
      </c>
      <c r="I63" s="24" t="s">
        <v>1</v>
      </c>
      <c r="J63" s="24" t="s">
        <v>1</v>
      </c>
      <c r="K63" s="15"/>
      <c r="L63" s="15"/>
      <c r="M63" s="15"/>
    </row>
    <row r="64" spans="1:13" x14ac:dyDescent="0.25">
      <c r="A64" s="15" t="s">
        <v>1</v>
      </c>
      <c r="B64" s="15"/>
      <c r="C64" s="15"/>
      <c r="D64" s="15"/>
      <c r="E64" s="15"/>
      <c r="F64" s="15"/>
      <c r="G64" s="15"/>
      <c r="H64" s="15"/>
      <c r="I64" s="15"/>
      <c r="J64" s="15"/>
      <c r="K64" s="15"/>
      <c r="L64" s="15"/>
      <c r="M64" s="15"/>
    </row>
    <row r="65" spans="1:13" ht="12.65" customHeight="1" x14ac:dyDescent="0.25">
      <c r="A65" s="23" t="s">
        <v>377</v>
      </c>
      <c r="B65" s="24" t="s">
        <v>1</v>
      </c>
      <c r="C65" s="24" t="s">
        <v>1</v>
      </c>
      <c r="D65" s="24" t="s">
        <v>1</v>
      </c>
      <c r="E65" s="24" t="s">
        <v>1</v>
      </c>
      <c r="F65" s="24" t="s">
        <v>1</v>
      </c>
      <c r="G65" s="24" t="s">
        <v>1</v>
      </c>
      <c r="H65" s="24" t="s">
        <v>1</v>
      </c>
      <c r="I65" s="24" t="s">
        <v>1</v>
      </c>
      <c r="J65" s="24" t="s">
        <v>1</v>
      </c>
      <c r="K65" s="15" t="s">
        <v>1</v>
      </c>
      <c r="L65" s="15"/>
      <c r="M65" s="15"/>
    </row>
    <row r="66" spans="1:13" x14ac:dyDescent="0.25">
      <c r="A66" s="24" t="s">
        <v>1</v>
      </c>
      <c r="B66" s="24" t="s">
        <v>1</v>
      </c>
      <c r="C66" s="24" t="s">
        <v>1</v>
      </c>
      <c r="D66" s="24" t="s">
        <v>1</v>
      </c>
      <c r="E66" s="24" t="s">
        <v>1</v>
      </c>
      <c r="F66" s="24" t="s">
        <v>1</v>
      </c>
      <c r="G66" s="24" t="s">
        <v>1</v>
      </c>
      <c r="H66" s="24" t="s">
        <v>1</v>
      </c>
      <c r="I66" s="24" t="s">
        <v>1</v>
      </c>
      <c r="J66" s="24" t="s">
        <v>1</v>
      </c>
      <c r="K66" s="15" t="s">
        <v>1</v>
      </c>
      <c r="L66" s="15"/>
      <c r="M66" s="15"/>
    </row>
    <row r="67" spans="1:13" x14ac:dyDescent="0.25">
      <c r="A67" s="24" t="s">
        <v>1</v>
      </c>
      <c r="B67" s="24" t="s">
        <v>1</v>
      </c>
      <c r="C67" s="24" t="s">
        <v>1</v>
      </c>
      <c r="D67" s="24" t="s">
        <v>1</v>
      </c>
      <c r="E67" s="24" t="s">
        <v>1</v>
      </c>
      <c r="F67" s="24" t="s">
        <v>1</v>
      </c>
      <c r="G67" s="24" t="s">
        <v>1</v>
      </c>
      <c r="H67" s="24" t="s">
        <v>1</v>
      </c>
      <c r="I67" s="24" t="s">
        <v>1</v>
      </c>
      <c r="J67" s="24" t="s">
        <v>1</v>
      </c>
      <c r="K67" s="15"/>
      <c r="L67" s="15"/>
      <c r="M67" s="15"/>
    </row>
    <row r="68" spans="1:13" x14ac:dyDescent="0.25">
      <c r="A68" s="24" t="s">
        <v>1</v>
      </c>
      <c r="B68" s="24" t="s">
        <v>1</v>
      </c>
      <c r="C68" s="24" t="s">
        <v>1</v>
      </c>
      <c r="D68" s="24" t="s">
        <v>1</v>
      </c>
      <c r="E68" s="24" t="s">
        <v>1</v>
      </c>
      <c r="F68" s="24" t="s">
        <v>1</v>
      </c>
      <c r="G68" s="24" t="s">
        <v>1</v>
      </c>
      <c r="H68" s="24" t="s">
        <v>1</v>
      </c>
      <c r="I68" s="24" t="s">
        <v>1</v>
      </c>
      <c r="J68" s="24" t="s">
        <v>1</v>
      </c>
      <c r="K68" s="15"/>
      <c r="L68" s="15"/>
      <c r="M68" s="15"/>
    </row>
    <row r="69" spans="1:13" x14ac:dyDescent="0.25">
      <c r="A69" s="15" t="s">
        <v>1</v>
      </c>
      <c r="B69" s="15"/>
      <c r="C69" s="15"/>
      <c r="D69" s="15"/>
      <c r="E69" s="15"/>
      <c r="F69" s="15"/>
      <c r="G69" s="15"/>
      <c r="H69" s="15"/>
      <c r="I69" s="15"/>
      <c r="J69" s="15"/>
      <c r="K69" s="15"/>
      <c r="L69" s="15"/>
      <c r="M69" s="15"/>
    </row>
    <row r="70" spans="1:13" ht="12.65" customHeight="1" x14ac:dyDescent="0.25">
      <c r="A70" s="25" t="s">
        <v>378</v>
      </c>
      <c r="B70" s="26"/>
      <c r="C70" s="26"/>
      <c r="D70" s="26"/>
      <c r="E70" s="26"/>
      <c r="F70" s="26"/>
      <c r="G70" s="26"/>
      <c r="H70" s="26"/>
      <c r="I70" s="26"/>
      <c r="J70" s="26"/>
      <c r="K70" s="15" t="s">
        <v>1</v>
      </c>
      <c r="L70" s="15"/>
      <c r="M70" s="15"/>
    </row>
    <row r="71" spans="1:13" x14ac:dyDescent="0.25">
      <c r="A71" s="26"/>
      <c r="B71" s="26"/>
      <c r="C71" s="26"/>
      <c r="D71" s="26"/>
      <c r="E71" s="26"/>
      <c r="F71" s="26"/>
      <c r="G71" s="26"/>
      <c r="H71" s="26"/>
      <c r="I71" s="26"/>
      <c r="J71" s="26"/>
      <c r="K71" s="15" t="s">
        <v>1</v>
      </c>
      <c r="L71" s="15"/>
      <c r="M71" s="15"/>
    </row>
    <row r="72" spans="1:13" x14ac:dyDescent="0.25">
      <c r="A72" s="15" t="s">
        <v>1</v>
      </c>
      <c r="B72" s="15" t="s">
        <v>1</v>
      </c>
      <c r="C72" s="15" t="s">
        <v>1</v>
      </c>
      <c r="D72" s="15" t="s">
        <v>1</v>
      </c>
      <c r="E72" s="15" t="s">
        <v>1</v>
      </c>
      <c r="F72" s="15" t="s">
        <v>1</v>
      </c>
      <c r="G72" s="15" t="s">
        <v>1</v>
      </c>
      <c r="H72" s="15" t="s">
        <v>1</v>
      </c>
      <c r="I72" s="15" t="s">
        <v>1</v>
      </c>
      <c r="J72" s="15" t="s">
        <v>1</v>
      </c>
      <c r="K72" s="15"/>
      <c r="L72" s="15"/>
      <c r="M72" s="15"/>
    </row>
    <row r="73" spans="1:13" ht="12.65" customHeight="1" x14ac:dyDescent="0.25">
      <c r="A73" s="23" t="s">
        <v>379</v>
      </c>
      <c r="B73" s="24" t="s">
        <v>1</v>
      </c>
      <c r="C73" s="24" t="s">
        <v>1</v>
      </c>
      <c r="D73" s="24" t="s">
        <v>1</v>
      </c>
      <c r="E73" s="24" t="s">
        <v>1</v>
      </c>
      <c r="F73" s="24" t="s">
        <v>1</v>
      </c>
      <c r="G73" s="24" t="s">
        <v>1</v>
      </c>
      <c r="H73" s="24" t="s">
        <v>1</v>
      </c>
      <c r="I73" s="24" t="s">
        <v>1</v>
      </c>
      <c r="J73" s="24" t="s">
        <v>1</v>
      </c>
      <c r="K73" s="15" t="s">
        <v>1</v>
      </c>
      <c r="L73" s="15"/>
      <c r="M73" s="15"/>
    </row>
    <row r="74" spans="1:13" x14ac:dyDescent="0.25">
      <c r="A74" s="24" t="s">
        <v>1</v>
      </c>
      <c r="B74" s="24" t="s">
        <v>1</v>
      </c>
      <c r="C74" s="24" t="s">
        <v>1</v>
      </c>
      <c r="D74" s="24" t="s">
        <v>1</v>
      </c>
      <c r="E74" s="24" t="s">
        <v>1</v>
      </c>
      <c r="F74" s="24" t="s">
        <v>1</v>
      </c>
      <c r="G74" s="24" t="s">
        <v>1</v>
      </c>
      <c r="H74" s="24" t="s">
        <v>1</v>
      </c>
      <c r="I74" s="24" t="s">
        <v>1</v>
      </c>
      <c r="J74" s="24" t="s">
        <v>1</v>
      </c>
      <c r="K74" s="15" t="s">
        <v>1</v>
      </c>
      <c r="L74" s="15"/>
      <c r="M74" s="15"/>
    </row>
    <row r="75" spans="1:13" x14ac:dyDescent="0.25">
      <c r="A75" s="24" t="s">
        <v>1</v>
      </c>
      <c r="B75" s="24" t="s">
        <v>1</v>
      </c>
      <c r="C75" s="24" t="s">
        <v>1</v>
      </c>
      <c r="D75" s="24" t="s">
        <v>1</v>
      </c>
      <c r="E75" s="24" t="s">
        <v>1</v>
      </c>
      <c r="F75" s="24" t="s">
        <v>1</v>
      </c>
      <c r="G75" s="24" t="s">
        <v>1</v>
      </c>
      <c r="H75" s="24" t="s">
        <v>1</v>
      </c>
      <c r="I75" s="24" t="s">
        <v>1</v>
      </c>
      <c r="J75" s="24" t="s">
        <v>1</v>
      </c>
      <c r="K75" s="15"/>
      <c r="L75" s="15"/>
      <c r="M75" s="15"/>
    </row>
    <row r="76" spans="1:13" x14ac:dyDescent="0.25">
      <c r="A76" s="24" t="s">
        <v>1</v>
      </c>
      <c r="B76" s="24" t="s">
        <v>1</v>
      </c>
      <c r="C76" s="24" t="s">
        <v>1</v>
      </c>
      <c r="D76" s="24" t="s">
        <v>1</v>
      </c>
      <c r="E76" s="24" t="s">
        <v>1</v>
      </c>
      <c r="F76" s="24" t="s">
        <v>1</v>
      </c>
      <c r="G76" s="24" t="s">
        <v>1</v>
      </c>
      <c r="H76" s="24" t="s">
        <v>1</v>
      </c>
      <c r="I76" s="24" t="s">
        <v>1</v>
      </c>
      <c r="J76" s="24" t="s">
        <v>1</v>
      </c>
      <c r="K76" s="15"/>
      <c r="L76" s="15"/>
      <c r="M76" s="15"/>
    </row>
    <row r="77" spans="1:13" x14ac:dyDescent="0.25">
      <c r="A77" s="15" t="s">
        <v>1</v>
      </c>
      <c r="B77" s="15"/>
      <c r="C77" s="15"/>
      <c r="D77" s="15"/>
      <c r="E77" s="15"/>
      <c r="F77" s="15"/>
      <c r="G77" s="15"/>
      <c r="H77" s="15"/>
      <c r="I77" s="15"/>
      <c r="J77" s="15"/>
      <c r="K77" s="15"/>
      <c r="L77" s="15"/>
      <c r="M77" s="15"/>
    </row>
    <row r="78" spans="1:13" x14ac:dyDescent="0.25">
      <c r="A78" s="15"/>
      <c r="B78" s="15"/>
      <c r="C78" s="15"/>
      <c r="D78" s="15"/>
      <c r="E78" s="15"/>
      <c r="F78" s="15"/>
      <c r="G78" s="15"/>
      <c r="H78" s="15"/>
      <c r="I78" s="15"/>
      <c r="J78" s="15"/>
      <c r="K78" s="15"/>
      <c r="L78" s="15"/>
      <c r="M78" s="15"/>
    </row>
    <row r="79" spans="1:13" x14ac:dyDescent="0.25">
      <c r="A79" s="15"/>
      <c r="B79" s="15"/>
      <c r="C79" s="15"/>
      <c r="D79" s="15"/>
      <c r="E79" s="15"/>
      <c r="F79" s="15"/>
      <c r="G79" s="15"/>
      <c r="H79" s="15"/>
      <c r="I79" s="15"/>
      <c r="J79" s="15"/>
      <c r="K79" s="15"/>
      <c r="L79" s="15"/>
      <c r="M79" s="15"/>
    </row>
    <row r="80" spans="1:13" x14ac:dyDescent="0.25">
      <c r="A80" s="15"/>
      <c r="B80" s="15"/>
      <c r="C80" s="15"/>
      <c r="D80" s="15"/>
      <c r="E80" s="15"/>
      <c r="F80" s="15"/>
      <c r="G80" s="15"/>
      <c r="H80" s="15"/>
      <c r="I80" s="15"/>
      <c r="J80" s="15"/>
      <c r="K80" s="15"/>
      <c r="L80" s="15"/>
      <c r="M80" s="15"/>
    </row>
    <row r="81" spans="1:13" x14ac:dyDescent="0.25">
      <c r="A81" s="15"/>
      <c r="B81" s="15"/>
      <c r="C81" s="15"/>
      <c r="D81" s="15"/>
      <c r="E81" s="15"/>
      <c r="F81" s="15"/>
      <c r="G81" s="15"/>
      <c r="H81" s="15"/>
      <c r="I81" s="15"/>
      <c r="J81" s="15"/>
      <c r="K81" s="15"/>
      <c r="L81" s="15"/>
      <c r="M81" s="15"/>
    </row>
    <row r="82" spans="1:13" x14ac:dyDescent="0.25">
      <c r="A82" s="15"/>
      <c r="B82" s="15"/>
      <c r="C82" s="15"/>
      <c r="D82" s="15"/>
      <c r="E82" s="15"/>
      <c r="F82" s="15"/>
      <c r="G82" s="15"/>
      <c r="H82" s="15"/>
      <c r="I82" s="15"/>
      <c r="J82" s="15"/>
      <c r="K82" s="15"/>
      <c r="L82" s="15"/>
      <c r="M82" s="15"/>
    </row>
    <row r="83" spans="1:13" x14ac:dyDescent="0.25">
      <c r="A83" s="15"/>
      <c r="B83" s="15"/>
      <c r="C83" s="15"/>
      <c r="D83" s="15"/>
      <c r="E83" s="15"/>
      <c r="F83" s="15"/>
      <c r="G83" s="15"/>
      <c r="H83" s="15"/>
      <c r="I83" s="15"/>
      <c r="J83" s="15"/>
      <c r="K83" s="15"/>
      <c r="L83" s="15"/>
      <c r="M83" s="15"/>
    </row>
    <row r="84" spans="1:13" x14ac:dyDescent="0.25">
      <c r="A84" s="15"/>
      <c r="B84" s="15"/>
      <c r="C84" s="15"/>
      <c r="D84" s="15"/>
      <c r="E84" s="15"/>
      <c r="F84" s="15"/>
      <c r="G84" s="15"/>
      <c r="H84" s="15"/>
      <c r="I84" s="15"/>
      <c r="J84" s="15"/>
      <c r="K84" s="15"/>
      <c r="L84" s="15"/>
      <c r="M84" s="15"/>
    </row>
    <row r="85" spans="1:13" x14ac:dyDescent="0.25">
      <c r="A85" s="15"/>
      <c r="B85" s="15"/>
      <c r="C85" s="15"/>
      <c r="D85" s="15"/>
      <c r="E85" s="15"/>
      <c r="F85" s="15"/>
      <c r="G85" s="15"/>
      <c r="H85" s="15"/>
      <c r="I85" s="15"/>
      <c r="J85" s="15"/>
      <c r="K85" s="15"/>
      <c r="L85" s="15"/>
      <c r="M85" s="15"/>
    </row>
    <row r="86" spans="1:13" x14ac:dyDescent="0.25">
      <c r="A86" s="15"/>
      <c r="B86" s="15"/>
      <c r="C86" s="15"/>
      <c r="D86" s="15"/>
      <c r="E86" s="15"/>
      <c r="F86" s="15"/>
      <c r="G86" s="15"/>
      <c r="H86" s="15"/>
      <c r="I86" s="15"/>
      <c r="J86" s="15"/>
      <c r="K86" s="15"/>
      <c r="L86" s="15"/>
      <c r="M86" s="15"/>
    </row>
    <row r="87" spans="1:13" x14ac:dyDescent="0.25">
      <c r="A87" s="15"/>
      <c r="B87" s="15"/>
      <c r="C87" s="15"/>
      <c r="D87" s="15"/>
      <c r="E87" s="15"/>
      <c r="F87" s="15"/>
      <c r="G87" s="15"/>
      <c r="H87" s="15"/>
      <c r="I87" s="15"/>
      <c r="J87" s="15"/>
      <c r="K87" s="15"/>
      <c r="L87" s="15"/>
      <c r="M87" s="15"/>
    </row>
    <row r="88" spans="1:13" x14ac:dyDescent="0.25">
      <c r="A88" s="15"/>
      <c r="B88" s="15"/>
      <c r="C88" s="15"/>
      <c r="D88" s="15"/>
      <c r="E88" s="15"/>
      <c r="F88" s="15"/>
      <c r="G88" s="15"/>
      <c r="H88" s="15"/>
      <c r="I88" s="15"/>
      <c r="J88" s="15"/>
      <c r="K88" s="15"/>
      <c r="L88" s="15"/>
      <c r="M88" s="15"/>
    </row>
    <row r="89" spans="1:13" x14ac:dyDescent="0.25">
      <c r="A89" s="15"/>
      <c r="B89" s="15"/>
      <c r="C89" s="15"/>
      <c r="D89" s="15"/>
      <c r="E89" s="15"/>
      <c r="F89" s="15"/>
      <c r="G89" s="15"/>
      <c r="H89" s="15"/>
      <c r="I89" s="15"/>
      <c r="J89" s="15"/>
      <c r="K89" s="15"/>
      <c r="L89" s="15"/>
      <c r="M89" s="15"/>
    </row>
    <row r="90" spans="1:13" x14ac:dyDescent="0.25">
      <c r="A90" s="15"/>
      <c r="B90" s="15"/>
      <c r="C90" s="15"/>
      <c r="D90" s="15"/>
      <c r="E90" s="15"/>
      <c r="F90" s="15"/>
      <c r="G90" s="15"/>
      <c r="H90" s="15"/>
      <c r="I90" s="15"/>
      <c r="J90" s="15"/>
      <c r="K90" s="15"/>
      <c r="L90" s="15"/>
      <c r="M90" s="15"/>
    </row>
  </sheetData>
  <mergeCells count="12">
    <mergeCell ref="A61:J63"/>
    <mergeCell ref="A65:J68"/>
    <mergeCell ref="A70:J71"/>
    <mergeCell ref="A73:J76"/>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26"/>
  <sheetViews>
    <sheetView workbookViewId="0">
      <selection activeCell="A7" sqref="A7"/>
    </sheetView>
  </sheetViews>
  <sheetFormatPr defaultRowHeight="12.5" x14ac:dyDescent="0.25"/>
  <cols>
    <col min="1" max="11" width="12" customWidth="1"/>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28" t="s">
        <v>380</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381</v>
      </c>
      <c r="B4" s="20" t="s">
        <v>1</v>
      </c>
      <c r="C4" s="20" t="s">
        <v>1</v>
      </c>
      <c r="D4" s="20" t="s">
        <v>1</v>
      </c>
      <c r="E4" s="20" t="s">
        <v>1</v>
      </c>
      <c r="F4" s="22">
        <v>34449</v>
      </c>
      <c r="G4" s="20" t="s">
        <v>1</v>
      </c>
      <c r="H4" s="20" t="s">
        <v>1</v>
      </c>
      <c r="I4" s="15"/>
      <c r="J4" s="15"/>
      <c r="K4" s="15"/>
    </row>
    <row r="5" spans="1:11" ht="30" customHeight="1" x14ac:dyDescent="0.25">
      <c r="A5" s="21" t="s">
        <v>382</v>
      </c>
      <c r="B5" s="20" t="s">
        <v>1</v>
      </c>
      <c r="C5" s="20" t="s">
        <v>1</v>
      </c>
      <c r="D5" s="20" t="s">
        <v>1</v>
      </c>
      <c r="E5" s="20" t="s">
        <v>1</v>
      </c>
      <c r="F5" s="22">
        <v>9205</v>
      </c>
      <c r="G5" s="20"/>
      <c r="H5" s="20"/>
      <c r="I5" s="15"/>
      <c r="J5" s="15"/>
      <c r="K5" s="15"/>
    </row>
    <row r="6" spans="1:11" ht="30" customHeight="1" x14ac:dyDescent="0.25">
      <c r="A6" s="21" t="s">
        <v>383</v>
      </c>
      <c r="B6" s="20" t="s">
        <v>1</v>
      </c>
      <c r="C6" s="20" t="s">
        <v>1</v>
      </c>
      <c r="D6" s="20" t="s">
        <v>1</v>
      </c>
      <c r="E6" s="20" t="s">
        <v>1</v>
      </c>
      <c r="F6" s="22">
        <f>F4-F5</f>
        <v>25244</v>
      </c>
      <c r="G6" s="20"/>
      <c r="H6" s="20"/>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 t="s">
        <v>6</v>
      </c>
      <c r="B9" s="1" t="s">
        <v>7</v>
      </c>
      <c r="C9" s="1" t="s">
        <v>8</v>
      </c>
      <c r="D9" s="1" t="s">
        <v>9</v>
      </c>
      <c r="E9" s="18" t="s">
        <v>10</v>
      </c>
      <c r="F9" s="1" t="s">
        <v>11</v>
      </c>
      <c r="G9" s="1" t="s">
        <v>12</v>
      </c>
      <c r="H9" s="1" t="s">
        <v>13</v>
      </c>
      <c r="I9" s="1" t="s">
        <v>14</v>
      </c>
      <c r="J9" s="1" t="s">
        <v>15</v>
      </c>
      <c r="K9" s="15"/>
    </row>
    <row r="10" spans="1:11" x14ac:dyDescent="0.25">
      <c r="A10" s="13" t="s">
        <v>384</v>
      </c>
      <c r="B10" s="13" t="s">
        <v>385</v>
      </c>
      <c r="C10" s="13" t="s">
        <v>386</v>
      </c>
      <c r="D10" s="13" t="s">
        <v>387</v>
      </c>
      <c r="E10" s="13">
        <v>1766</v>
      </c>
      <c r="F10" s="16">
        <f>$F$6/$E$208</f>
        <v>0.28150857550683589</v>
      </c>
      <c r="G10" s="13">
        <f>ROUND(E10*F10, 0)</f>
        <v>497</v>
      </c>
      <c r="H10" s="13">
        <v>497</v>
      </c>
      <c r="I10" s="13">
        <v>497</v>
      </c>
      <c r="J10" s="13" t="s">
        <v>388</v>
      </c>
      <c r="K10" s="12"/>
    </row>
    <row r="11" spans="1:11" x14ac:dyDescent="0.25">
      <c r="A11" s="13" t="s">
        <v>384</v>
      </c>
      <c r="B11" s="13" t="s">
        <v>385</v>
      </c>
      <c r="C11" s="13" t="s">
        <v>386</v>
      </c>
      <c r="D11" s="13" t="s">
        <v>389</v>
      </c>
      <c r="E11" s="13">
        <v>1722</v>
      </c>
      <c r="F11" s="16">
        <f t="shared" ref="F11:F74" si="0">$F$6/$E$208</f>
        <v>0.28150857550683589</v>
      </c>
      <c r="G11" s="13">
        <f t="shared" ref="G11:G74" si="1">ROUND(E11*F11, 0)</f>
        <v>485</v>
      </c>
      <c r="H11" s="13">
        <v>485</v>
      </c>
      <c r="I11" s="13">
        <v>485</v>
      </c>
      <c r="J11" s="13" t="s">
        <v>388</v>
      </c>
      <c r="K11" s="12"/>
    </row>
    <row r="12" spans="1:11" x14ac:dyDescent="0.25">
      <c r="A12" s="13" t="s">
        <v>384</v>
      </c>
      <c r="B12" s="13" t="s">
        <v>385</v>
      </c>
      <c r="C12" s="13" t="s">
        <v>386</v>
      </c>
      <c r="D12" s="13" t="s">
        <v>390</v>
      </c>
      <c r="E12" s="13">
        <v>1758</v>
      </c>
      <c r="F12" s="16">
        <f t="shared" si="0"/>
        <v>0.28150857550683589</v>
      </c>
      <c r="G12" s="13">
        <f t="shared" si="1"/>
        <v>495</v>
      </c>
      <c r="H12" s="13">
        <v>495</v>
      </c>
      <c r="I12" s="13">
        <v>495</v>
      </c>
      <c r="J12" s="13" t="s">
        <v>391</v>
      </c>
      <c r="K12" s="12"/>
    </row>
    <row r="13" spans="1:11" x14ac:dyDescent="0.25">
      <c r="A13" s="13" t="s">
        <v>384</v>
      </c>
      <c r="B13" s="13" t="s">
        <v>385</v>
      </c>
      <c r="C13" s="13" t="s">
        <v>386</v>
      </c>
      <c r="D13" s="13" t="s">
        <v>392</v>
      </c>
      <c r="E13" s="13">
        <v>1774</v>
      </c>
      <c r="F13" s="16">
        <f t="shared" si="0"/>
        <v>0.28150857550683589</v>
      </c>
      <c r="G13" s="13">
        <f t="shared" si="1"/>
        <v>499</v>
      </c>
      <c r="H13" s="13">
        <v>499</v>
      </c>
      <c r="I13" s="13">
        <v>499</v>
      </c>
      <c r="J13" s="13" t="s">
        <v>391</v>
      </c>
      <c r="K13" s="12"/>
    </row>
    <row r="14" spans="1:11" x14ac:dyDescent="0.25">
      <c r="A14" s="13" t="s">
        <v>384</v>
      </c>
      <c r="B14" s="13" t="s">
        <v>393</v>
      </c>
      <c r="C14" s="13" t="s">
        <v>394</v>
      </c>
      <c r="D14" s="13" t="s">
        <v>31</v>
      </c>
      <c r="E14" s="13">
        <v>2151</v>
      </c>
      <c r="F14" s="16">
        <f t="shared" si="0"/>
        <v>0.28150857550683589</v>
      </c>
      <c r="G14" s="13">
        <f t="shared" si="1"/>
        <v>606</v>
      </c>
      <c r="H14" s="13">
        <v>606</v>
      </c>
      <c r="I14" s="13">
        <v>606</v>
      </c>
      <c r="J14" s="13" t="s">
        <v>395</v>
      </c>
      <c r="K14" s="12"/>
    </row>
    <row r="15" spans="1:11" x14ac:dyDescent="0.25">
      <c r="A15" s="13" t="s">
        <v>384</v>
      </c>
      <c r="B15" s="13" t="s">
        <v>393</v>
      </c>
      <c r="C15" s="13" t="s">
        <v>394</v>
      </c>
      <c r="D15" s="13" t="s">
        <v>33</v>
      </c>
      <c r="E15" s="13">
        <v>2879</v>
      </c>
      <c r="F15" s="16">
        <f t="shared" si="0"/>
        <v>0.28150857550683589</v>
      </c>
      <c r="G15" s="13">
        <f t="shared" si="1"/>
        <v>810</v>
      </c>
      <c r="H15" s="13">
        <v>810</v>
      </c>
      <c r="I15" s="13">
        <v>810</v>
      </c>
      <c r="J15" s="13" t="s">
        <v>396</v>
      </c>
      <c r="K15" s="12"/>
    </row>
    <row r="16" spans="1:11" x14ac:dyDescent="0.25">
      <c r="A16" s="13" t="s">
        <v>384</v>
      </c>
      <c r="B16" s="13" t="s">
        <v>397</v>
      </c>
      <c r="C16" s="13" t="s">
        <v>398</v>
      </c>
      <c r="D16" s="13" t="s">
        <v>399</v>
      </c>
      <c r="E16" s="13">
        <v>2747</v>
      </c>
      <c r="F16" s="16">
        <f t="shared" si="0"/>
        <v>0.28150857550683589</v>
      </c>
      <c r="G16" s="13">
        <f t="shared" si="1"/>
        <v>773</v>
      </c>
      <c r="H16" s="13">
        <v>773</v>
      </c>
      <c r="I16" s="13">
        <v>773</v>
      </c>
      <c r="J16" s="13" t="s">
        <v>400</v>
      </c>
      <c r="K16" s="12"/>
    </row>
    <row r="17" spans="1:11" x14ac:dyDescent="0.25">
      <c r="A17" s="13" t="s">
        <v>384</v>
      </c>
      <c r="B17" s="13" t="s">
        <v>397</v>
      </c>
      <c r="C17" s="13" t="s">
        <v>398</v>
      </c>
      <c r="D17" s="13" t="s">
        <v>401</v>
      </c>
      <c r="E17" s="13">
        <v>4425</v>
      </c>
      <c r="F17" s="16">
        <f t="shared" si="0"/>
        <v>0.28150857550683589</v>
      </c>
      <c r="G17" s="13">
        <f t="shared" si="1"/>
        <v>1246</v>
      </c>
      <c r="H17" s="13">
        <v>1246</v>
      </c>
      <c r="I17" s="13">
        <v>1246</v>
      </c>
      <c r="J17" s="13" t="s">
        <v>402</v>
      </c>
      <c r="K17" s="12"/>
    </row>
    <row r="18" spans="1:11" ht="37.5" x14ac:dyDescent="0.25">
      <c r="A18" s="13" t="s">
        <v>384</v>
      </c>
      <c r="B18" s="13" t="s">
        <v>403</v>
      </c>
      <c r="C18" s="13" t="s">
        <v>404</v>
      </c>
      <c r="D18" s="13" t="s">
        <v>405</v>
      </c>
      <c r="E18" s="13">
        <v>1</v>
      </c>
      <c r="F18" s="16">
        <f t="shared" si="0"/>
        <v>0.28150857550683589</v>
      </c>
      <c r="G18" s="13">
        <f t="shared" si="1"/>
        <v>0</v>
      </c>
      <c r="H18" s="13">
        <v>0</v>
      </c>
      <c r="I18" s="13">
        <v>0</v>
      </c>
      <c r="J18" s="13" t="s">
        <v>406</v>
      </c>
      <c r="K18" s="12"/>
    </row>
    <row r="19" spans="1:11" ht="37.5" x14ac:dyDescent="0.25">
      <c r="A19" s="13" t="s">
        <v>384</v>
      </c>
      <c r="B19" s="13" t="s">
        <v>403</v>
      </c>
      <c r="C19" s="13" t="s">
        <v>404</v>
      </c>
      <c r="D19" s="13" t="s">
        <v>407</v>
      </c>
      <c r="E19" s="13">
        <v>1</v>
      </c>
      <c r="F19" s="16">
        <f t="shared" si="0"/>
        <v>0.28150857550683589</v>
      </c>
      <c r="G19" s="13">
        <f t="shared" si="1"/>
        <v>0</v>
      </c>
      <c r="H19" s="13">
        <v>0</v>
      </c>
      <c r="I19" s="13">
        <v>0</v>
      </c>
      <c r="J19" s="13" t="s">
        <v>408</v>
      </c>
      <c r="K19" s="12"/>
    </row>
    <row r="20" spans="1:11" x14ac:dyDescent="0.25">
      <c r="A20" s="13" t="s">
        <v>384</v>
      </c>
      <c r="B20" s="13" t="s">
        <v>409</v>
      </c>
      <c r="C20" s="13" t="s">
        <v>410</v>
      </c>
      <c r="D20" s="13" t="s">
        <v>122</v>
      </c>
      <c r="E20" s="13">
        <v>2099</v>
      </c>
      <c r="F20" s="16">
        <f t="shared" si="0"/>
        <v>0.28150857550683589</v>
      </c>
      <c r="G20" s="13">
        <f t="shared" si="1"/>
        <v>591</v>
      </c>
      <c r="H20" s="13">
        <v>591</v>
      </c>
      <c r="I20" s="13">
        <v>591</v>
      </c>
      <c r="J20" s="13" t="s">
        <v>411</v>
      </c>
      <c r="K20" s="12"/>
    </row>
    <row r="21" spans="1:11" ht="37.5" x14ac:dyDescent="0.25">
      <c r="A21" s="13" t="s">
        <v>384</v>
      </c>
      <c r="B21" s="13" t="s">
        <v>412</v>
      </c>
      <c r="C21" s="13" t="s">
        <v>413</v>
      </c>
      <c r="D21" s="13" t="s">
        <v>29</v>
      </c>
      <c r="E21" s="13">
        <v>4158</v>
      </c>
      <c r="F21" s="16">
        <f t="shared" si="0"/>
        <v>0.28150857550683589</v>
      </c>
      <c r="G21" s="13">
        <f t="shared" si="1"/>
        <v>1171</v>
      </c>
      <c r="H21" s="13">
        <v>1171</v>
      </c>
      <c r="I21" s="13">
        <v>1171</v>
      </c>
      <c r="J21" s="13" t="s">
        <v>414</v>
      </c>
      <c r="K21" s="12"/>
    </row>
    <row r="22" spans="1:11" ht="37.5" x14ac:dyDescent="0.25">
      <c r="A22" s="13" t="s">
        <v>384</v>
      </c>
      <c r="B22" s="13" t="s">
        <v>412</v>
      </c>
      <c r="C22" s="13" t="s">
        <v>413</v>
      </c>
      <c r="D22" s="13" t="s">
        <v>31</v>
      </c>
      <c r="E22" s="13">
        <v>4439</v>
      </c>
      <c r="F22" s="16">
        <f t="shared" si="0"/>
        <v>0.28150857550683589</v>
      </c>
      <c r="G22" s="13">
        <f t="shared" si="1"/>
        <v>1250</v>
      </c>
      <c r="H22" s="13">
        <v>1251</v>
      </c>
      <c r="I22" s="13">
        <v>1251</v>
      </c>
      <c r="J22" s="13" t="s">
        <v>415</v>
      </c>
      <c r="K22" s="12"/>
    </row>
    <row r="23" spans="1:11" x14ac:dyDescent="0.25">
      <c r="A23" s="13" t="s">
        <v>384</v>
      </c>
      <c r="B23" s="13" t="s">
        <v>416</v>
      </c>
      <c r="C23" s="13" t="s">
        <v>417</v>
      </c>
      <c r="D23" s="13" t="s">
        <v>418</v>
      </c>
      <c r="E23" s="13">
        <v>2899</v>
      </c>
      <c r="F23" s="16">
        <f t="shared" si="0"/>
        <v>0.28150857550683589</v>
      </c>
      <c r="G23" s="13">
        <f t="shared" si="1"/>
        <v>816</v>
      </c>
      <c r="H23" s="13">
        <v>816</v>
      </c>
      <c r="I23" s="13">
        <v>816</v>
      </c>
      <c r="J23" s="13" t="s">
        <v>419</v>
      </c>
      <c r="K23" s="12"/>
    </row>
    <row r="24" spans="1:11" x14ac:dyDescent="0.25">
      <c r="A24" s="13" t="s">
        <v>384</v>
      </c>
      <c r="B24" s="13" t="s">
        <v>416</v>
      </c>
      <c r="C24" s="13" t="s">
        <v>417</v>
      </c>
      <c r="D24" s="13" t="s">
        <v>420</v>
      </c>
      <c r="E24" s="13">
        <v>2927</v>
      </c>
      <c r="F24" s="16">
        <f t="shared" si="0"/>
        <v>0.28150857550683589</v>
      </c>
      <c r="G24" s="13">
        <f t="shared" si="1"/>
        <v>824</v>
      </c>
      <c r="H24" s="13">
        <v>824</v>
      </c>
      <c r="I24" s="13">
        <v>824</v>
      </c>
      <c r="J24" s="13" t="s">
        <v>419</v>
      </c>
      <c r="K24" s="12"/>
    </row>
    <row r="25" spans="1:11" x14ac:dyDescent="0.25">
      <c r="A25" s="13" t="s">
        <v>384</v>
      </c>
      <c r="B25" s="13" t="s">
        <v>416</v>
      </c>
      <c r="C25" s="13" t="s">
        <v>417</v>
      </c>
      <c r="D25" s="13" t="s">
        <v>421</v>
      </c>
      <c r="E25" s="13">
        <v>2850</v>
      </c>
      <c r="F25" s="16">
        <f t="shared" si="0"/>
        <v>0.28150857550683589</v>
      </c>
      <c r="G25" s="13">
        <f t="shared" si="1"/>
        <v>802</v>
      </c>
      <c r="H25" s="13">
        <v>802</v>
      </c>
      <c r="I25" s="13">
        <v>802</v>
      </c>
      <c r="J25" s="13" t="s">
        <v>422</v>
      </c>
      <c r="K25" s="12"/>
    </row>
    <row r="26" spans="1:11" x14ac:dyDescent="0.25">
      <c r="A26" s="13" t="s">
        <v>384</v>
      </c>
      <c r="B26" s="13" t="s">
        <v>416</v>
      </c>
      <c r="C26" s="13" t="s">
        <v>417</v>
      </c>
      <c r="D26" s="13" t="s">
        <v>423</v>
      </c>
      <c r="E26" s="13">
        <v>2851</v>
      </c>
      <c r="F26" s="16">
        <f t="shared" si="0"/>
        <v>0.28150857550683589</v>
      </c>
      <c r="G26" s="13">
        <f t="shared" si="1"/>
        <v>803</v>
      </c>
      <c r="H26" s="13">
        <v>803</v>
      </c>
      <c r="I26" s="13">
        <v>803</v>
      </c>
      <c r="J26" s="13" t="s">
        <v>422</v>
      </c>
      <c r="K26" s="12"/>
    </row>
    <row r="27" spans="1:11" x14ac:dyDescent="0.25">
      <c r="A27" s="13" t="s">
        <v>384</v>
      </c>
      <c r="B27" s="13" t="s">
        <v>424</v>
      </c>
      <c r="C27" s="13" t="s">
        <v>425</v>
      </c>
      <c r="D27" s="13" t="s">
        <v>426</v>
      </c>
      <c r="E27" s="13">
        <v>0</v>
      </c>
      <c r="F27" s="16">
        <f t="shared" si="0"/>
        <v>0.28150857550683589</v>
      </c>
      <c r="G27" s="13">
        <f t="shared" si="1"/>
        <v>0</v>
      </c>
      <c r="H27" s="13">
        <v>0</v>
      </c>
      <c r="I27" s="13">
        <v>0</v>
      </c>
      <c r="J27" s="13" t="s">
        <v>427</v>
      </c>
      <c r="K27" s="12"/>
    </row>
    <row r="28" spans="1:11" x14ac:dyDescent="0.25">
      <c r="A28" s="13" t="s">
        <v>384</v>
      </c>
      <c r="B28" s="13" t="s">
        <v>424</v>
      </c>
      <c r="C28" s="13" t="s">
        <v>425</v>
      </c>
      <c r="D28" s="13" t="s">
        <v>428</v>
      </c>
      <c r="E28" s="13">
        <v>0</v>
      </c>
      <c r="F28" s="16">
        <f t="shared" si="0"/>
        <v>0.28150857550683589</v>
      </c>
      <c r="G28" s="13">
        <f t="shared" si="1"/>
        <v>0</v>
      </c>
      <c r="H28" s="13">
        <v>0</v>
      </c>
      <c r="I28" s="13">
        <v>0</v>
      </c>
      <c r="J28" s="13" t="s">
        <v>427</v>
      </c>
      <c r="K28" s="12"/>
    </row>
    <row r="29" spans="1:11" x14ac:dyDescent="0.25">
      <c r="A29" s="13" t="s">
        <v>384</v>
      </c>
      <c r="B29" s="13" t="s">
        <v>424</v>
      </c>
      <c r="C29" s="13" t="s">
        <v>425</v>
      </c>
      <c r="D29" s="13" t="s">
        <v>429</v>
      </c>
      <c r="E29" s="13">
        <v>0</v>
      </c>
      <c r="F29" s="16">
        <f t="shared" si="0"/>
        <v>0.28150857550683589</v>
      </c>
      <c r="G29" s="13">
        <f t="shared" si="1"/>
        <v>0</v>
      </c>
      <c r="H29" s="13">
        <v>0</v>
      </c>
      <c r="I29" s="13">
        <v>0</v>
      </c>
      <c r="J29" s="13" t="s">
        <v>427</v>
      </c>
      <c r="K29" s="12"/>
    </row>
    <row r="30" spans="1:11" x14ac:dyDescent="0.25">
      <c r="A30" s="13" t="s">
        <v>384</v>
      </c>
      <c r="B30" s="13" t="s">
        <v>424</v>
      </c>
      <c r="C30" s="13" t="s">
        <v>425</v>
      </c>
      <c r="D30" s="13" t="s">
        <v>430</v>
      </c>
      <c r="E30" s="13">
        <v>0</v>
      </c>
      <c r="F30" s="16">
        <f t="shared" si="0"/>
        <v>0.28150857550683589</v>
      </c>
      <c r="G30" s="13">
        <f t="shared" si="1"/>
        <v>0</v>
      </c>
      <c r="H30" s="13">
        <v>0</v>
      </c>
      <c r="I30" s="13">
        <v>0</v>
      </c>
      <c r="J30" s="13" t="s">
        <v>427</v>
      </c>
      <c r="K30" s="12"/>
    </row>
    <row r="31" spans="1:11" x14ac:dyDescent="0.25">
      <c r="A31" s="13" t="s">
        <v>384</v>
      </c>
      <c r="B31" s="13" t="s">
        <v>424</v>
      </c>
      <c r="C31" s="13" t="s">
        <v>425</v>
      </c>
      <c r="D31" s="13" t="s">
        <v>126</v>
      </c>
      <c r="E31" s="13">
        <v>2218</v>
      </c>
      <c r="F31" s="16">
        <f t="shared" si="0"/>
        <v>0.28150857550683589</v>
      </c>
      <c r="G31" s="13">
        <f t="shared" si="1"/>
        <v>624</v>
      </c>
      <c r="H31" s="13">
        <v>624</v>
      </c>
      <c r="I31" s="13">
        <v>624</v>
      </c>
      <c r="J31" s="13" t="s">
        <v>431</v>
      </c>
      <c r="K31" s="12"/>
    </row>
    <row r="32" spans="1:11" x14ac:dyDescent="0.25">
      <c r="A32" s="13" t="s">
        <v>384</v>
      </c>
      <c r="B32" s="13" t="s">
        <v>424</v>
      </c>
      <c r="C32" s="13" t="s">
        <v>425</v>
      </c>
      <c r="D32" s="13" t="s">
        <v>128</v>
      </c>
      <c r="E32" s="13">
        <v>2656</v>
      </c>
      <c r="F32" s="16">
        <f t="shared" si="0"/>
        <v>0.28150857550683589</v>
      </c>
      <c r="G32" s="13">
        <f t="shared" si="1"/>
        <v>748</v>
      </c>
      <c r="H32" s="13">
        <v>748</v>
      </c>
      <c r="I32" s="13">
        <v>748</v>
      </c>
      <c r="J32" s="13" t="s">
        <v>432</v>
      </c>
      <c r="K32" s="12"/>
    </row>
    <row r="33" spans="1:11" x14ac:dyDescent="0.25">
      <c r="A33" s="13" t="s">
        <v>384</v>
      </c>
      <c r="B33" s="13" t="s">
        <v>433</v>
      </c>
      <c r="C33" s="13" t="s">
        <v>434</v>
      </c>
      <c r="D33" s="13" t="s">
        <v>35</v>
      </c>
      <c r="E33" s="13">
        <v>3287</v>
      </c>
      <c r="F33" s="16">
        <f t="shared" si="0"/>
        <v>0.28150857550683589</v>
      </c>
      <c r="G33" s="13">
        <f t="shared" si="1"/>
        <v>925</v>
      </c>
      <c r="H33" s="13">
        <v>925</v>
      </c>
      <c r="I33" s="13">
        <v>925</v>
      </c>
      <c r="J33" s="13" t="s">
        <v>435</v>
      </c>
      <c r="K33" s="12"/>
    </row>
    <row r="34" spans="1:11" x14ac:dyDescent="0.25">
      <c r="A34" s="13" t="s">
        <v>384</v>
      </c>
      <c r="B34" s="13" t="s">
        <v>436</v>
      </c>
      <c r="C34" s="13" t="s">
        <v>437</v>
      </c>
      <c r="D34" s="13" t="s">
        <v>426</v>
      </c>
      <c r="E34" s="13">
        <v>0</v>
      </c>
      <c r="F34" s="16">
        <f t="shared" si="0"/>
        <v>0.28150857550683589</v>
      </c>
      <c r="G34" s="13">
        <f t="shared" si="1"/>
        <v>0</v>
      </c>
      <c r="H34" s="13">
        <v>0</v>
      </c>
      <c r="I34" s="13">
        <v>0</v>
      </c>
      <c r="J34" s="13" t="s">
        <v>427</v>
      </c>
      <c r="K34" s="12"/>
    </row>
    <row r="35" spans="1:11" x14ac:dyDescent="0.25">
      <c r="A35" s="13" t="s">
        <v>384</v>
      </c>
      <c r="B35" s="13" t="s">
        <v>436</v>
      </c>
      <c r="C35" s="13" t="s">
        <v>437</v>
      </c>
      <c r="D35" s="13" t="s">
        <v>428</v>
      </c>
      <c r="E35" s="13">
        <v>0</v>
      </c>
      <c r="F35" s="16">
        <f t="shared" si="0"/>
        <v>0.28150857550683589</v>
      </c>
      <c r="G35" s="13">
        <f t="shared" si="1"/>
        <v>0</v>
      </c>
      <c r="H35" s="13">
        <v>0</v>
      </c>
      <c r="I35" s="13">
        <v>0</v>
      </c>
      <c r="J35" s="13" t="s">
        <v>427</v>
      </c>
      <c r="K35" s="12"/>
    </row>
    <row r="36" spans="1:11" x14ac:dyDescent="0.25">
      <c r="A36" s="13" t="s">
        <v>384</v>
      </c>
      <c r="B36" s="13" t="s">
        <v>436</v>
      </c>
      <c r="C36" s="13" t="s">
        <v>437</v>
      </c>
      <c r="D36" s="13" t="s">
        <v>429</v>
      </c>
      <c r="E36" s="13">
        <v>0</v>
      </c>
      <c r="F36" s="16">
        <f t="shared" si="0"/>
        <v>0.28150857550683589</v>
      </c>
      <c r="G36" s="13">
        <f t="shared" si="1"/>
        <v>0</v>
      </c>
      <c r="H36" s="13">
        <v>0</v>
      </c>
      <c r="I36" s="13">
        <v>0</v>
      </c>
      <c r="J36" s="13" t="s">
        <v>427</v>
      </c>
      <c r="K36" s="12"/>
    </row>
    <row r="37" spans="1:11" x14ac:dyDescent="0.25">
      <c r="A37" s="13" t="s">
        <v>384</v>
      </c>
      <c r="B37" s="13" t="s">
        <v>436</v>
      </c>
      <c r="C37" s="13" t="s">
        <v>437</v>
      </c>
      <c r="D37" s="13" t="s">
        <v>430</v>
      </c>
      <c r="E37" s="13">
        <v>0</v>
      </c>
      <c r="F37" s="16">
        <f t="shared" si="0"/>
        <v>0.28150857550683589</v>
      </c>
      <c r="G37" s="13">
        <f t="shared" si="1"/>
        <v>0</v>
      </c>
      <c r="H37" s="13">
        <v>0</v>
      </c>
      <c r="I37" s="13">
        <v>0</v>
      </c>
      <c r="J37" s="13" t="s">
        <v>427</v>
      </c>
      <c r="K37" s="12"/>
    </row>
    <row r="38" spans="1:11" x14ac:dyDescent="0.25">
      <c r="A38" s="13" t="s">
        <v>384</v>
      </c>
      <c r="B38" s="13" t="s">
        <v>436</v>
      </c>
      <c r="C38" s="13" t="s">
        <v>437</v>
      </c>
      <c r="D38" s="13" t="s">
        <v>438</v>
      </c>
      <c r="E38" s="13">
        <v>0</v>
      </c>
      <c r="F38" s="16">
        <f t="shared" si="0"/>
        <v>0.28150857550683589</v>
      </c>
      <c r="G38" s="13">
        <f t="shared" si="1"/>
        <v>0</v>
      </c>
      <c r="H38" s="13">
        <v>0</v>
      </c>
      <c r="I38" s="13">
        <v>0</v>
      </c>
      <c r="J38" s="13" t="s">
        <v>427</v>
      </c>
      <c r="K38" s="12"/>
    </row>
    <row r="39" spans="1:11" x14ac:dyDescent="0.25">
      <c r="A39" s="13" t="s">
        <v>384</v>
      </c>
      <c r="B39" s="13" t="s">
        <v>436</v>
      </c>
      <c r="C39" s="13" t="s">
        <v>437</v>
      </c>
      <c r="D39" s="13" t="s">
        <v>439</v>
      </c>
      <c r="E39" s="13">
        <v>0</v>
      </c>
      <c r="F39" s="16">
        <f t="shared" si="0"/>
        <v>0.28150857550683589</v>
      </c>
      <c r="G39" s="13">
        <f t="shared" si="1"/>
        <v>0</v>
      </c>
      <c r="H39" s="13">
        <v>0</v>
      </c>
      <c r="I39" s="13">
        <v>0</v>
      </c>
      <c r="J39" s="13" t="s">
        <v>427</v>
      </c>
      <c r="K39" s="12"/>
    </row>
    <row r="40" spans="1:11" x14ac:dyDescent="0.25">
      <c r="A40" s="13" t="s">
        <v>384</v>
      </c>
      <c r="B40" s="13" t="s">
        <v>436</v>
      </c>
      <c r="C40" s="13" t="s">
        <v>437</v>
      </c>
      <c r="D40" s="13" t="s">
        <v>440</v>
      </c>
      <c r="E40" s="13">
        <v>0</v>
      </c>
      <c r="F40" s="16">
        <f t="shared" si="0"/>
        <v>0.28150857550683589</v>
      </c>
      <c r="G40" s="13">
        <f t="shared" si="1"/>
        <v>0</v>
      </c>
      <c r="H40" s="13">
        <v>0</v>
      </c>
      <c r="I40" s="13">
        <v>0</v>
      </c>
      <c r="J40" s="13" t="s">
        <v>427</v>
      </c>
      <c r="K40" s="12"/>
    </row>
    <row r="41" spans="1:11" x14ac:dyDescent="0.25">
      <c r="A41" s="13" t="s">
        <v>384</v>
      </c>
      <c r="B41" s="13" t="s">
        <v>441</v>
      </c>
      <c r="C41" s="13" t="s">
        <v>442</v>
      </c>
      <c r="D41" s="13" t="s">
        <v>29</v>
      </c>
      <c r="E41" s="13">
        <v>1661</v>
      </c>
      <c r="F41" s="16">
        <f t="shared" si="0"/>
        <v>0.28150857550683589</v>
      </c>
      <c r="G41" s="13">
        <f t="shared" si="1"/>
        <v>468</v>
      </c>
      <c r="H41" s="13">
        <v>468</v>
      </c>
      <c r="I41" s="13">
        <v>468</v>
      </c>
      <c r="J41" s="13" t="s">
        <v>443</v>
      </c>
      <c r="K41" s="12"/>
    </row>
    <row r="42" spans="1:11" x14ac:dyDescent="0.25">
      <c r="A42" s="13" t="s">
        <v>384</v>
      </c>
      <c r="B42" s="13" t="s">
        <v>441</v>
      </c>
      <c r="C42" s="13" t="s">
        <v>442</v>
      </c>
      <c r="D42" s="13" t="s">
        <v>31</v>
      </c>
      <c r="E42" s="13">
        <v>1699</v>
      </c>
      <c r="F42" s="16">
        <f t="shared" si="0"/>
        <v>0.28150857550683589</v>
      </c>
      <c r="G42" s="13">
        <f t="shared" si="1"/>
        <v>478</v>
      </c>
      <c r="H42" s="13">
        <v>478</v>
      </c>
      <c r="I42" s="13">
        <v>478</v>
      </c>
      <c r="J42" s="13" t="s">
        <v>444</v>
      </c>
      <c r="K42" s="12"/>
    </row>
    <row r="43" spans="1:11" x14ac:dyDescent="0.25">
      <c r="A43" s="13" t="s">
        <v>384</v>
      </c>
      <c r="B43" s="13" t="s">
        <v>441</v>
      </c>
      <c r="C43" s="13" t="s">
        <v>442</v>
      </c>
      <c r="D43" s="13" t="s">
        <v>33</v>
      </c>
      <c r="E43" s="13">
        <v>1600</v>
      </c>
      <c r="F43" s="16">
        <f t="shared" si="0"/>
        <v>0.28150857550683589</v>
      </c>
      <c r="G43" s="13">
        <f t="shared" si="1"/>
        <v>450</v>
      </c>
      <c r="H43" s="13">
        <v>450</v>
      </c>
      <c r="I43" s="13">
        <v>450</v>
      </c>
      <c r="J43" s="13" t="s">
        <v>445</v>
      </c>
      <c r="K43" s="12"/>
    </row>
    <row r="44" spans="1:11" x14ac:dyDescent="0.25">
      <c r="A44" s="13" t="s">
        <v>384</v>
      </c>
      <c r="B44" s="13" t="s">
        <v>441</v>
      </c>
      <c r="C44" s="13" t="s">
        <v>442</v>
      </c>
      <c r="D44" s="13" t="s">
        <v>35</v>
      </c>
      <c r="E44" s="13">
        <v>1640</v>
      </c>
      <c r="F44" s="16">
        <f t="shared" si="0"/>
        <v>0.28150857550683589</v>
      </c>
      <c r="G44" s="13">
        <f t="shared" si="1"/>
        <v>462</v>
      </c>
      <c r="H44" s="13">
        <v>462</v>
      </c>
      <c r="I44" s="13">
        <v>462</v>
      </c>
      <c r="J44" s="13" t="s">
        <v>446</v>
      </c>
      <c r="K44" s="12"/>
    </row>
    <row r="45" spans="1:11" x14ac:dyDescent="0.25">
      <c r="A45" s="13" t="s">
        <v>384</v>
      </c>
      <c r="B45" s="13" t="s">
        <v>441</v>
      </c>
      <c r="C45" s="13" t="s">
        <v>442</v>
      </c>
      <c r="D45" s="13" t="s">
        <v>122</v>
      </c>
      <c r="E45" s="13">
        <v>1593</v>
      </c>
      <c r="F45" s="16">
        <f t="shared" si="0"/>
        <v>0.28150857550683589</v>
      </c>
      <c r="G45" s="13">
        <f t="shared" si="1"/>
        <v>448</v>
      </c>
      <c r="H45" s="13">
        <v>448</v>
      </c>
      <c r="I45" s="13">
        <v>448</v>
      </c>
      <c r="J45" s="13" t="s">
        <v>447</v>
      </c>
      <c r="K45" s="12"/>
    </row>
    <row r="46" spans="1:11" x14ac:dyDescent="0.25">
      <c r="A46" s="13" t="s">
        <v>384</v>
      </c>
      <c r="B46" s="13" t="s">
        <v>441</v>
      </c>
      <c r="C46" s="13" t="s">
        <v>442</v>
      </c>
      <c r="D46" s="13" t="s">
        <v>124</v>
      </c>
      <c r="E46" s="13">
        <v>1710</v>
      </c>
      <c r="F46" s="16">
        <f t="shared" si="0"/>
        <v>0.28150857550683589</v>
      </c>
      <c r="G46" s="13">
        <f t="shared" si="1"/>
        <v>481</v>
      </c>
      <c r="H46" s="13">
        <v>481</v>
      </c>
      <c r="I46" s="13">
        <v>481</v>
      </c>
      <c r="J46" s="13" t="s">
        <v>448</v>
      </c>
      <c r="K46" s="12"/>
    </row>
    <row r="47" spans="1:11" ht="37.5" x14ac:dyDescent="0.25">
      <c r="A47" s="13" t="s">
        <v>384</v>
      </c>
      <c r="B47" s="13" t="s">
        <v>449</v>
      </c>
      <c r="C47" s="13" t="s">
        <v>450</v>
      </c>
      <c r="D47" s="13" t="s">
        <v>29</v>
      </c>
      <c r="E47" s="13">
        <v>4835</v>
      </c>
      <c r="F47" s="16">
        <f t="shared" si="0"/>
        <v>0.28150857550683589</v>
      </c>
      <c r="G47" s="13">
        <f t="shared" si="1"/>
        <v>1361</v>
      </c>
      <c r="H47" s="13">
        <v>1362</v>
      </c>
      <c r="I47" s="13">
        <v>1362</v>
      </c>
      <c r="J47" s="13" t="s">
        <v>451</v>
      </c>
      <c r="K47" s="12"/>
    </row>
    <row r="48" spans="1:11" ht="37.5" x14ac:dyDescent="0.25">
      <c r="A48" s="13" t="s">
        <v>384</v>
      </c>
      <c r="B48" s="13" t="s">
        <v>449</v>
      </c>
      <c r="C48" s="13" t="s">
        <v>450</v>
      </c>
      <c r="D48" s="13" t="s">
        <v>31</v>
      </c>
      <c r="E48" s="13">
        <v>5137</v>
      </c>
      <c r="F48" s="16">
        <f t="shared" si="0"/>
        <v>0.28150857550683589</v>
      </c>
      <c r="G48" s="13">
        <f t="shared" si="1"/>
        <v>1446</v>
      </c>
      <c r="H48" s="13">
        <v>1447</v>
      </c>
      <c r="I48" s="13">
        <v>1447</v>
      </c>
      <c r="J48" s="13" t="s">
        <v>452</v>
      </c>
      <c r="K48" s="12"/>
    </row>
    <row r="49" spans="1:11" x14ac:dyDescent="0.25">
      <c r="A49" s="13" t="s">
        <v>384</v>
      </c>
      <c r="B49" s="13" t="s">
        <v>453</v>
      </c>
      <c r="C49" s="13" t="s">
        <v>454</v>
      </c>
      <c r="D49" s="13" t="s">
        <v>130</v>
      </c>
      <c r="E49" s="13">
        <v>3696</v>
      </c>
      <c r="F49" s="16">
        <f t="shared" si="0"/>
        <v>0.28150857550683589</v>
      </c>
      <c r="G49" s="13">
        <f t="shared" si="1"/>
        <v>1040</v>
      </c>
      <c r="H49" s="13">
        <v>1040</v>
      </c>
      <c r="I49" s="13">
        <v>1040</v>
      </c>
      <c r="J49" s="13" t="s">
        <v>455</v>
      </c>
      <c r="K49" s="12"/>
    </row>
    <row r="50" spans="1:11" ht="37.5" x14ac:dyDescent="0.25">
      <c r="A50" s="13" t="s">
        <v>384</v>
      </c>
      <c r="B50" s="13" t="s">
        <v>456</v>
      </c>
      <c r="C50" s="13" t="s">
        <v>457</v>
      </c>
      <c r="D50" s="13" t="s">
        <v>29</v>
      </c>
      <c r="E50" s="13">
        <v>610</v>
      </c>
      <c r="F50" s="16">
        <f t="shared" si="0"/>
        <v>0.28150857550683589</v>
      </c>
      <c r="G50" s="13">
        <f t="shared" si="1"/>
        <v>172</v>
      </c>
      <c r="H50" s="13">
        <v>172</v>
      </c>
      <c r="I50" s="13">
        <v>172</v>
      </c>
      <c r="J50" s="13" t="s">
        <v>458</v>
      </c>
      <c r="K50" s="12"/>
    </row>
    <row r="51" spans="1:11" ht="37.5" x14ac:dyDescent="0.25">
      <c r="A51" s="13" t="s">
        <v>384</v>
      </c>
      <c r="B51" s="13" t="s">
        <v>456</v>
      </c>
      <c r="C51" s="13" t="s">
        <v>457</v>
      </c>
      <c r="D51" s="13" t="s">
        <v>31</v>
      </c>
      <c r="E51" s="13">
        <v>1982</v>
      </c>
      <c r="F51" s="16">
        <f t="shared" si="0"/>
        <v>0.28150857550683589</v>
      </c>
      <c r="G51" s="13">
        <f t="shared" si="1"/>
        <v>558</v>
      </c>
      <c r="H51" s="13">
        <v>558</v>
      </c>
      <c r="I51" s="13">
        <v>558</v>
      </c>
      <c r="J51" s="13" t="s">
        <v>459</v>
      </c>
      <c r="K51" s="12"/>
    </row>
    <row r="52" spans="1:11" x14ac:dyDescent="0.25">
      <c r="A52" s="13" t="s">
        <v>384</v>
      </c>
      <c r="B52" s="13" t="s">
        <v>460</v>
      </c>
      <c r="C52" s="13" t="s">
        <v>461</v>
      </c>
      <c r="D52" s="13" t="s">
        <v>462</v>
      </c>
      <c r="E52" s="13">
        <v>0</v>
      </c>
      <c r="F52" s="16">
        <f t="shared" si="0"/>
        <v>0.28150857550683589</v>
      </c>
      <c r="G52" s="13">
        <f t="shared" si="1"/>
        <v>0</v>
      </c>
      <c r="H52" s="13">
        <v>0</v>
      </c>
      <c r="I52" s="13">
        <v>0</v>
      </c>
      <c r="J52" s="13" t="s">
        <v>463</v>
      </c>
      <c r="K52" s="12"/>
    </row>
    <row r="53" spans="1:11" x14ac:dyDescent="0.25">
      <c r="A53" s="13" t="s">
        <v>384</v>
      </c>
      <c r="B53" s="13" t="s">
        <v>460</v>
      </c>
      <c r="C53" s="13" t="s">
        <v>461</v>
      </c>
      <c r="D53" s="13" t="s">
        <v>464</v>
      </c>
      <c r="E53" s="13">
        <v>0</v>
      </c>
      <c r="F53" s="16">
        <f t="shared" si="0"/>
        <v>0.28150857550683589</v>
      </c>
      <c r="G53" s="13">
        <f t="shared" si="1"/>
        <v>0</v>
      </c>
      <c r="H53" s="13">
        <v>0</v>
      </c>
      <c r="I53" s="13">
        <v>0</v>
      </c>
      <c r="J53" s="13" t="s">
        <v>465</v>
      </c>
      <c r="K53" s="12"/>
    </row>
    <row r="54" spans="1:11" x14ac:dyDescent="0.25">
      <c r="A54" s="13" t="s">
        <v>384</v>
      </c>
      <c r="B54" s="13" t="s">
        <v>460</v>
      </c>
      <c r="C54" s="13" t="s">
        <v>461</v>
      </c>
      <c r="D54" s="13" t="s">
        <v>466</v>
      </c>
      <c r="E54" s="13">
        <v>0</v>
      </c>
      <c r="F54" s="16">
        <f t="shared" si="0"/>
        <v>0.28150857550683589</v>
      </c>
      <c r="G54" s="13">
        <f t="shared" si="1"/>
        <v>0</v>
      </c>
      <c r="H54" s="13">
        <v>0</v>
      </c>
      <c r="I54" s="13">
        <v>0</v>
      </c>
      <c r="J54" s="13" t="s">
        <v>467</v>
      </c>
      <c r="K54" s="12"/>
    </row>
    <row r="55" spans="1:11" x14ac:dyDescent="0.25">
      <c r="A55" s="13" t="s">
        <v>384</v>
      </c>
      <c r="B55" s="13" t="s">
        <v>460</v>
      </c>
      <c r="C55" s="13" t="s">
        <v>461</v>
      </c>
      <c r="D55" s="13" t="s">
        <v>468</v>
      </c>
      <c r="E55" s="13">
        <v>0</v>
      </c>
      <c r="F55" s="16">
        <f t="shared" si="0"/>
        <v>0.28150857550683589</v>
      </c>
      <c r="G55" s="13">
        <f t="shared" si="1"/>
        <v>0</v>
      </c>
      <c r="H55" s="13">
        <v>0</v>
      </c>
      <c r="I55" s="13">
        <v>0</v>
      </c>
      <c r="J55" s="13" t="s">
        <v>469</v>
      </c>
      <c r="K55" s="12"/>
    </row>
    <row r="56" spans="1:11" x14ac:dyDescent="0.25">
      <c r="A56" s="13" t="s">
        <v>384</v>
      </c>
      <c r="B56" s="13" t="s">
        <v>460</v>
      </c>
      <c r="C56" s="13" t="s">
        <v>461</v>
      </c>
      <c r="D56" s="13" t="s">
        <v>470</v>
      </c>
      <c r="E56" s="13">
        <v>0</v>
      </c>
      <c r="F56" s="16">
        <f t="shared" si="0"/>
        <v>0.28150857550683589</v>
      </c>
      <c r="G56" s="13">
        <f t="shared" si="1"/>
        <v>0</v>
      </c>
      <c r="H56" s="13">
        <v>0</v>
      </c>
      <c r="I56" s="13">
        <v>0</v>
      </c>
      <c r="J56" s="13" t="s">
        <v>469</v>
      </c>
      <c r="K56" s="12"/>
    </row>
    <row r="57" spans="1:11" x14ac:dyDescent="0.25">
      <c r="A57" s="13" t="s">
        <v>384</v>
      </c>
      <c r="B57" s="13" t="s">
        <v>471</v>
      </c>
      <c r="C57" s="13" t="s">
        <v>472</v>
      </c>
      <c r="D57" s="13" t="s">
        <v>473</v>
      </c>
      <c r="E57" s="13">
        <v>589</v>
      </c>
      <c r="F57" s="16">
        <f t="shared" si="0"/>
        <v>0.28150857550683589</v>
      </c>
      <c r="G57" s="13">
        <f t="shared" si="1"/>
        <v>166</v>
      </c>
      <c r="H57" s="13">
        <v>166</v>
      </c>
      <c r="I57" s="13">
        <v>166</v>
      </c>
      <c r="J57" s="13" t="s">
        <v>395</v>
      </c>
      <c r="K57" s="12"/>
    </row>
    <row r="58" spans="1:11" x14ac:dyDescent="0.25">
      <c r="A58" s="13" t="s">
        <v>384</v>
      </c>
      <c r="B58" s="13" t="s">
        <v>471</v>
      </c>
      <c r="C58" s="13" t="s">
        <v>472</v>
      </c>
      <c r="D58" s="13" t="s">
        <v>474</v>
      </c>
      <c r="E58" s="13">
        <v>679</v>
      </c>
      <c r="F58" s="16">
        <f t="shared" si="0"/>
        <v>0.28150857550683589</v>
      </c>
      <c r="G58" s="13">
        <f t="shared" si="1"/>
        <v>191</v>
      </c>
      <c r="H58" s="13">
        <v>191</v>
      </c>
      <c r="I58" s="13">
        <v>191</v>
      </c>
      <c r="J58" s="13" t="s">
        <v>475</v>
      </c>
      <c r="K58" s="12"/>
    </row>
    <row r="59" spans="1:11" x14ac:dyDescent="0.25">
      <c r="A59" s="13" t="s">
        <v>384</v>
      </c>
      <c r="B59" s="13" t="s">
        <v>471</v>
      </c>
      <c r="C59" s="13" t="s">
        <v>472</v>
      </c>
      <c r="D59" s="13" t="s">
        <v>476</v>
      </c>
      <c r="E59" s="13">
        <v>1344</v>
      </c>
      <c r="F59" s="16">
        <f t="shared" si="0"/>
        <v>0.28150857550683589</v>
      </c>
      <c r="G59" s="13">
        <f t="shared" si="1"/>
        <v>378</v>
      </c>
      <c r="H59" s="13">
        <v>378</v>
      </c>
      <c r="I59" s="13">
        <v>378</v>
      </c>
      <c r="J59" s="13" t="s">
        <v>477</v>
      </c>
      <c r="K59" s="12"/>
    </row>
    <row r="60" spans="1:11" x14ac:dyDescent="0.25">
      <c r="A60" s="13" t="s">
        <v>384</v>
      </c>
      <c r="B60" s="13" t="s">
        <v>471</v>
      </c>
      <c r="C60" s="13" t="s">
        <v>472</v>
      </c>
      <c r="D60" s="13" t="s">
        <v>35</v>
      </c>
      <c r="E60" s="13">
        <v>692</v>
      </c>
      <c r="F60" s="16">
        <f t="shared" si="0"/>
        <v>0.28150857550683589</v>
      </c>
      <c r="G60" s="13">
        <f t="shared" si="1"/>
        <v>195</v>
      </c>
      <c r="H60" s="13">
        <v>195</v>
      </c>
      <c r="I60" s="13">
        <v>195</v>
      </c>
      <c r="J60" s="13" t="s">
        <v>478</v>
      </c>
      <c r="K60" s="12"/>
    </row>
    <row r="61" spans="1:11" x14ac:dyDescent="0.25">
      <c r="A61" s="13" t="s">
        <v>384</v>
      </c>
      <c r="B61" s="13" t="s">
        <v>479</v>
      </c>
      <c r="C61" s="13" t="s">
        <v>480</v>
      </c>
      <c r="D61" s="13" t="s">
        <v>481</v>
      </c>
      <c r="E61" s="13">
        <v>1214</v>
      </c>
      <c r="F61" s="16">
        <f t="shared" si="0"/>
        <v>0.28150857550683589</v>
      </c>
      <c r="G61" s="13">
        <f t="shared" si="1"/>
        <v>342</v>
      </c>
      <c r="H61" s="13">
        <v>342</v>
      </c>
      <c r="I61" s="13">
        <v>342</v>
      </c>
      <c r="J61" s="13" t="s">
        <v>482</v>
      </c>
      <c r="K61" s="12"/>
    </row>
    <row r="62" spans="1:11" x14ac:dyDescent="0.25">
      <c r="A62" s="13" t="s">
        <v>384</v>
      </c>
      <c r="B62" s="13" t="s">
        <v>479</v>
      </c>
      <c r="C62" s="13" t="s">
        <v>480</v>
      </c>
      <c r="D62" s="13" t="s">
        <v>35</v>
      </c>
      <c r="E62" s="13">
        <v>1588</v>
      </c>
      <c r="F62" s="16">
        <f t="shared" si="0"/>
        <v>0.28150857550683589</v>
      </c>
      <c r="G62" s="13">
        <f t="shared" si="1"/>
        <v>447</v>
      </c>
      <c r="H62" s="13">
        <v>447</v>
      </c>
      <c r="I62" s="13">
        <v>447</v>
      </c>
      <c r="J62" s="13" t="s">
        <v>483</v>
      </c>
      <c r="K62" s="12"/>
    </row>
    <row r="63" spans="1:11" x14ac:dyDescent="0.25">
      <c r="A63" s="13" t="s">
        <v>384</v>
      </c>
      <c r="B63" s="13" t="s">
        <v>479</v>
      </c>
      <c r="C63" s="13" t="s">
        <v>480</v>
      </c>
      <c r="D63" s="13" t="s">
        <v>122</v>
      </c>
      <c r="E63" s="13">
        <v>12</v>
      </c>
      <c r="F63" s="16">
        <f t="shared" si="0"/>
        <v>0.28150857550683589</v>
      </c>
      <c r="G63" s="13">
        <f t="shared" si="1"/>
        <v>3</v>
      </c>
      <c r="H63" s="13">
        <v>3</v>
      </c>
      <c r="I63" s="13">
        <v>3</v>
      </c>
      <c r="J63" s="13" t="s">
        <v>484</v>
      </c>
      <c r="K63" s="12"/>
    </row>
    <row r="64" spans="1:11" x14ac:dyDescent="0.25">
      <c r="A64" s="13" t="s">
        <v>384</v>
      </c>
      <c r="B64" s="13" t="s">
        <v>479</v>
      </c>
      <c r="C64" s="13" t="s">
        <v>480</v>
      </c>
      <c r="D64" s="13" t="s">
        <v>124</v>
      </c>
      <c r="E64" s="13">
        <v>8</v>
      </c>
      <c r="F64" s="16">
        <f t="shared" si="0"/>
        <v>0.28150857550683589</v>
      </c>
      <c r="G64" s="13">
        <f t="shared" si="1"/>
        <v>2</v>
      </c>
      <c r="H64" s="13">
        <v>2</v>
      </c>
      <c r="I64" s="13">
        <v>2</v>
      </c>
      <c r="J64" s="13" t="s">
        <v>485</v>
      </c>
      <c r="K64" s="12"/>
    </row>
    <row r="65" spans="1:11" x14ac:dyDescent="0.25">
      <c r="A65" s="13" t="s">
        <v>384</v>
      </c>
      <c r="B65" s="13" t="s">
        <v>486</v>
      </c>
      <c r="C65" s="13" t="s">
        <v>487</v>
      </c>
      <c r="D65" s="13" t="s">
        <v>29</v>
      </c>
      <c r="E65" s="13">
        <v>2810</v>
      </c>
      <c r="F65" s="16">
        <f t="shared" si="0"/>
        <v>0.28150857550683589</v>
      </c>
      <c r="G65" s="13">
        <f t="shared" si="1"/>
        <v>791</v>
      </c>
      <c r="H65" s="13">
        <v>791</v>
      </c>
      <c r="I65" s="13">
        <v>791</v>
      </c>
      <c r="J65" s="13" t="s">
        <v>488</v>
      </c>
      <c r="K65" s="12"/>
    </row>
    <row r="66" spans="1:11" x14ac:dyDescent="0.25">
      <c r="A66" s="13" t="s">
        <v>384</v>
      </c>
      <c r="B66" s="13" t="s">
        <v>489</v>
      </c>
      <c r="C66" s="13" t="s">
        <v>490</v>
      </c>
      <c r="D66" s="13" t="s">
        <v>29</v>
      </c>
      <c r="E66" s="13">
        <v>4958</v>
      </c>
      <c r="F66" s="16">
        <f t="shared" si="0"/>
        <v>0.28150857550683589</v>
      </c>
      <c r="G66" s="13">
        <f t="shared" si="1"/>
        <v>1396</v>
      </c>
      <c r="H66" s="13">
        <v>1397</v>
      </c>
      <c r="I66" s="13">
        <v>1397</v>
      </c>
      <c r="J66" s="13" t="s">
        <v>491</v>
      </c>
      <c r="K66" s="12"/>
    </row>
    <row r="67" spans="1:11" x14ac:dyDescent="0.25">
      <c r="A67" s="13" t="s">
        <v>384</v>
      </c>
      <c r="B67" s="13" t="s">
        <v>492</v>
      </c>
      <c r="C67" s="13" t="s">
        <v>493</v>
      </c>
      <c r="D67" s="13" t="s">
        <v>29</v>
      </c>
      <c r="E67" s="13">
        <v>1</v>
      </c>
      <c r="F67" s="16">
        <f t="shared" si="0"/>
        <v>0.28150857550683589</v>
      </c>
      <c r="G67" s="13">
        <f t="shared" si="1"/>
        <v>0</v>
      </c>
      <c r="H67" s="13">
        <v>0</v>
      </c>
      <c r="I67" s="13">
        <v>0</v>
      </c>
      <c r="J67" s="13" t="s">
        <v>494</v>
      </c>
      <c r="K67" s="12"/>
    </row>
    <row r="68" spans="1:11" ht="25" x14ac:dyDescent="0.25">
      <c r="A68" s="13" t="s">
        <v>384</v>
      </c>
      <c r="B68" s="13" t="s">
        <v>495</v>
      </c>
      <c r="C68" s="13" t="s">
        <v>496</v>
      </c>
      <c r="D68" s="13" t="s">
        <v>29</v>
      </c>
      <c r="E68" s="13">
        <v>0</v>
      </c>
      <c r="F68" s="16">
        <f t="shared" si="0"/>
        <v>0.28150857550683589</v>
      </c>
      <c r="G68" s="13">
        <f t="shared" si="1"/>
        <v>0</v>
      </c>
      <c r="H68" s="13">
        <v>0</v>
      </c>
      <c r="I68" s="13">
        <v>0</v>
      </c>
      <c r="J68" s="13" t="s">
        <v>497</v>
      </c>
      <c r="K68" s="12"/>
    </row>
    <row r="69" spans="1:11" ht="25" x14ac:dyDescent="0.25">
      <c r="A69" s="13" t="s">
        <v>384</v>
      </c>
      <c r="B69" s="13" t="s">
        <v>495</v>
      </c>
      <c r="C69" s="13" t="s">
        <v>496</v>
      </c>
      <c r="D69" s="13" t="s">
        <v>31</v>
      </c>
      <c r="E69" s="13">
        <v>0</v>
      </c>
      <c r="F69" s="16">
        <f t="shared" si="0"/>
        <v>0.28150857550683589</v>
      </c>
      <c r="G69" s="13">
        <f t="shared" si="1"/>
        <v>0</v>
      </c>
      <c r="H69" s="13">
        <v>0</v>
      </c>
      <c r="I69" s="13">
        <v>0</v>
      </c>
      <c r="J69" s="13" t="s">
        <v>498</v>
      </c>
      <c r="K69" s="12"/>
    </row>
    <row r="70" spans="1:11" ht="25" x14ac:dyDescent="0.25">
      <c r="A70" s="13" t="s">
        <v>384</v>
      </c>
      <c r="B70" s="13" t="s">
        <v>495</v>
      </c>
      <c r="C70" s="13" t="s">
        <v>496</v>
      </c>
      <c r="D70" s="13" t="s">
        <v>33</v>
      </c>
      <c r="E70" s="13">
        <v>0</v>
      </c>
      <c r="F70" s="16">
        <f t="shared" si="0"/>
        <v>0.28150857550683589</v>
      </c>
      <c r="G70" s="13">
        <f t="shared" si="1"/>
        <v>0</v>
      </c>
      <c r="H70" s="13">
        <v>0</v>
      </c>
      <c r="I70" s="13">
        <v>0</v>
      </c>
      <c r="J70" s="13" t="s">
        <v>499</v>
      </c>
      <c r="K70" s="12"/>
    </row>
    <row r="71" spans="1:11" ht="25" x14ac:dyDescent="0.25">
      <c r="A71" s="13" t="s">
        <v>384</v>
      </c>
      <c r="B71" s="13" t="s">
        <v>495</v>
      </c>
      <c r="C71" s="13" t="s">
        <v>496</v>
      </c>
      <c r="D71" s="13" t="s">
        <v>35</v>
      </c>
      <c r="E71" s="13">
        <v>0</v>
      </c>
      <c r="F71" s="16">
        <f t="shared" si="0"/>
        <v>0.28150857550683589</v>
      </c>
      <c r="G71" s="13">
        <f t="shared" si="1"/>
        <v>0</v>
      </c>
      <c r="H71" s="13">
        <v>0</v>
      </c>
      <c r="I71" s="13">
        <v>0</v>
      </c>
      <c r="J71" s="13" t="s">
        <v>500</v>
      </c>
      <c r="K71" s="12"/>
    </row>
    <row r="72" spans="1:11" x14ac:dyDescent="0.25">
      <c r="A72" s="13" t="s">
        <v>384</v>
      </c>
      <c r="B72" s="13" t="s">
        <v>501</v>
      </c>
      <c r="C72" s="13" t="s">
        <v>502</v>
      </c>
      <c r="D72" s="13" t="s">
        <v>503</v>
      </c>
      <c r="E72" s="13">
        <v>0</v>
      </c>
      <c r="F72" s="16">
        <f t="shared" si="0"/>
        <v>0.28150857550683589</v>
      </c>
      <c r="G72" s="13">
        <f t="shared" si="1"/>
        <v>0</v>
      </c>
      <c r="H72" s="13">
        <v>0</v>
      </c>
      <c r="I72" s="13">
        <v>0</v>
      </c>
      <c r="J72" s="13" t="s">
        <v>143</v>
      </c>
      <c r="K72" s="12"/>
    </row>
    <row r="73" spans="1:11" x14ac:dyDescent="0.25">
      <c r="A73" s="13" t="s">
        <v>384</v>
      </c>
      <c r="B73" s="13" t="s">
        <v>501</v>
      </c>
      <c r="C73" s="13" t="s">
        <v>502</v>
      </c>
      <c r="D73" s="13" t="s">
        <v>504</v>
      </c>
      <c r="E73" s="13">
        <v>0</v>
      </c>
      <c r="F73" s="16">
        <f t="shared" si="0"/>
        <v>0.28150857550683589</v>
      </c>
      <c r="G73" s="13">
        <f t="shared" si="1"/>
        <v>0</v>
      </c>
      <c r="H73" s="13">
        <v>0</v>
      </c>
      <c r="I73" s="13">
        <v>0</v>
      </c>
      <c r="J73" s="13" t="s">
        <v>143</v>
      </c>
      <c r="K73" s="12"/>
    </row>
    <row r="74" spans="1:11" x14ac:dyDescent="0.25">
      <c r="A74" s="13" t="s">
        <v>384</v>
      </c>
      <c r="B74" s="13" t="s">
        <v>501</v>
      </c>
      <c r="C74" s="13" t="s">
        <v>502</v>
      </c>
      <c r="D74" s="13" t="s">
        <v>505</v>
      </c>
      <c r="E74" s="13">
        <v>0</v>
      </c>
      <c r="F74" s="16">
        <f t="shared" si="0"/>
        <v>0.28150857550683589</v>
      </c>
      <c r="G74" s="13">
        <f t="shared" si="1"/>
        <v>0</v>
      </c>
      <c r="H74" s="13">
        <v>0</v>
      </c>
      <c r="I74" s="13">
        <v>0</v>
      </c>
      <c r="J74" s="13" t="s">
        <v>143</v>
      </c>
      <c r="K74" s="12"/>
    </row>
    <row r="75" spans="1:11" ht="37.5" x14ac:dyDescent="0.25">
      <c r="A75" s="13" t="s">
        <v>384</v>
      </c>
      <c r="B75" s="13" t="s">
        <v>506</v>
      </c>
      <c r="C75" s="13" t="s">
        <v>507</v>
      </c>
      <c r="D75" s="13" t="s">
        <v>74</v>
      </c>
      <c r="E75" s="13">
        <v>0</v>
      </c>
      <c r="F75" s="16">
        <f t="shared" ref="F75:F138" si="2">$F$6/$E$208</f>
        <v>0.28150857550683589</v>
      </c>
      <c r="G75" s="13">
        <f t="shared" ref="G75:G138" si="3">ROUND(E75*F75, 0)</f>
        <v>0</v>
      </c>
      <c r="H75" s="13">
        <v>0</v>
      </c>
      <c r="I75" s="13">
        <v>0</v>
      </c>
      <c r="J75" s="13" t="s">
        <v>508</v>
      </c>
      <c r="K75" s="12"/>
    </row>
    <row r="76" spans="1:11" ht="25" x14ac:dyDescent="0.25">
      <c r="A76" s="13" t="s">
        <v>384</v>
      </c>
      <c r="B76" s="13" t="s">
        <v>509</v>
      </c>
      <c r="C76" s="13" t="s">
        <v>510</v>
      </c>
      <c r="D76" s="13" t="s">
        <v>29</v>
      </c>
      <c r="E76" s="13">
        <v>0</v>
      </c>
      <c r="F76" s="16">
        <f t="shared" si="2"/>
        <v>0.28150857550683589</v>
      </c>
      <c r="G76" s="13">
        <f t="shared" si="3"/>
        <v>0</v>
      </c>
      <c r="H76" s="13">
        <v>0</v>
      </c>
      <c r="I76" s="13">
        <v>0</v>
      </c>
      <c r="J76" s="13" t="s">
        <v>511</v>
      </c>
      <c r="K76" s="12"/>
    </row>
    <row r="77" spans="1:11" ht="25" x14ac:dyDescent="0.25">
      <c r="A77" s="13" t="s">
        <v>384</v>
      </c>
      <c r="B77" s="13" t="s">
        <v>509</v>
      </c>
      <c r="C77" s="13" t="s">
        <v>510</v>
      </c>
      <c r="D77" s="13" t="s">
        <v>31</v>
      </c>
      <c r="E77" s="13">
        <v>0</v>
      </c>
      <c r="F77" s="16">
        <f t="shared" si="2"/>
        <v>0.28150857550683589</v>
      </c>
      <c r="G77" s="13">
        <f t="shared" si="3"/>
        <v>0</v>
      </c>
      <c r="H77" s="13">
        <v>0</v>
      </c>
      <c r="I77" s="13">
        <v>0</v>
      </c>
      <c r="J77" s="13" t="s">
        <v>512</v>
      </c>
      <c r="K77" s="12"/>
    </row>
    <row r="78" spans="1:11" ht="25" x14ac:dyDescent="0.25">
      <c r="A78" s="13" t="s">
        <v>384</v>
      </c>
      <c r="B78" s="13" t="s">
        <v>509</v>
      </c>
      <c r="C78" s="13" t="s">
        <v>510</v>
      </c>
      <c r="D78" s="13" t="s">
        <v>33</v>
      </c>
      <c r="E78" s="13">
        <v>0</v>
      </c>
      <c r="F78" s="16">
        <f t="shared" si="2"/>
        <v>0.28150857550683589</v>
      </c>
      <c r="G78" s="13">
        <f t="shared" si="3"/>
        <v>0</v>
      </c>
      <c r="H78" s="13">
        <v>0</v>
      </c>
      <c r="I78" s="13">
        <v>0</v>
      </c>
      <c r="J78" s="13" t="s">
        <v>513</v>
      </c>
      <c r="K78" s="12"/>
    </row>
    <row r="79" spans="1:11" ht="25" x14ac:dyDescent="0.25">
      <c r="A79" s="13" t="s">
        <v>384</v>
      </c>
      <c r="B79" s="13" t="s">
        <v>509</v>
      </c>
      <c r="C79" s="13" t="s">
        <v>510</v>
      </c>
      <c r="D79" s="13" t="s">
        <v>35</v>
      </c>
      <c r="E79" s="13">
        <v>0</v>
      </c>
      <c r="F79" s="16">
        <f t="shared" si="2"/>
        <v>0.28150857550683589</v>
      </c>
      <c r="G79" s="13">
        <f t="shared" si="3"/>
        <v>0</v>
      </c>
      <c r="H79" s="13">
        <v>0</v>
      </c>
      <c r="I79" s="13">
        <v>0</v>
      </c>
      <c r="J79" s="13" t="s">
        <v>514</v>
      </c>
      <c r="K79" s="12"/>
    </row>
    <row r="80" spans="1:11" ht="25" x14ac:dyDescent="0.25">
      <c r="A80" s="13" t="s">
        <v>384</v>
      </c>
      <c r="B80" s="13" t="s">
        <v>509</v>
      </c>
      <c r="C80" s="13" t="s">
        <v>510</v>
      </c>
      <c r="D80" s="13" t="s">
        <v>122</v>
      </c>
      <c r="E80" s="13">
        <v>0</v>
      </c>
      <c r="F80" s="16">
        <f t="shared" si="2"/>
        <v>0.28150857550683589</v>
      </c>
      <c r="G80" s="13">
        <f t="shared" si="3"/>
        <v>0</v>
      </c>
      <c r="H80" s="13">
        <v>0</v>
      </c>
      <c r="I80" s="13">
        <v>0</v>
      </c>
      <c r="J80" s="13" t="s">
        <v>515</v>
      </c>
      <c r="K80" s="12"/>
    </row>
    <row r="81" spans="1:11" ht="25" x14ac:dyDescent="0.25">
      <c r="A81" s="13" t="s">
        <v>384</v>
      </c>
      <c r="B81" s="13" t="s">
        <v>516</v>
      </c>
      <c r="C81" s="13" t="s">
        <v>517</v>
      </c>
      <c r="D81" s="13" t="s">
        <v>31</v>
      </c>
      <c r="E81" s="13">
        <v>0</v>
      </c>
      <c r="F81" s="16">
        <f t="shared" si="2"/>
        <v>0.28150857550683589</v>
      </c>
      <c r="G81" s="13">
        <f t="shared" si="3"/>
        <v>0</v>
      </c>
      <c r="H81" s="13">
        <v>0</v>
      </c>
      <c r="I81" s="13">
        <v>0</v>
      </c>
      <c r="J81" s="13" t="s">
        <v>518</v>
      </c>
      <c r="K81" s="12"/>
    </row>
    <row r="82" spans="1:11" ht="25" x14ac:dyDescent="0.25">
      <c r="A82" s="13" t="s">
        <v>384</v>
      </c>
      <c r="B82" s="13" t="s">
        <v>519</v>
      </c>
      <c r="C82" s="13" t="s">
        <v>520</v>
      </c>
      <c r="D82" s="13" t="s">
        <v>175</v>
      </c>
      <c r="E82" s="13">
        <v>0</v>
      </c>
      <c r="F82" s="16">
        <f t="shared" si="2"/>
        <v>0.28150857550683589</v>
      </c>
      <c r="G82" s="13">
        <f t="shared" si="3"/>
        <v>0</v>
      </c>
      <c r="H82" s="13">
        <v>0</v>
      </c>
      <c r="I82" s="13">
        <v>0</v>
      </c>
      <c r="J82" s="13" t="s">
        <v>521</v>
      </c>
      <c r="K82" s="12"/>
    </row>
    <row r="83" spans="1:11" ht="25" x14ac:dyDescent="0.25">
      <c r="A83" s="13" t="s">
        <v>384</v>
      </c>
      <c r="B83" s="13" t="s">
        <v>519</v>
      </c>
      <c r="C83" s="13" t="s">
        <v>520</v>
      </c>
      <c r="D83" s="13" t="s">
        <v>177</v>
      </c>
      <c r="E83" s="13">
        <v>0</v>
      </c>
      <c r="F83" s="16">
        <f t="shared" si="2"/>
        <v>0.28150857550683589</v>
      </c>
      <c r="G83" s="13">
        <f t="shared" si="3"/>
        <v>0</v>
      </c>
      <c r="H83" s="13">
        <v>0</v>
      </c>
      <c r="I83" s="13">
        <v>0</v>
      </c>
      <c r="J83" s="13" t="s">
        <v>521</v>
      </c>
      <c r="K83" s="12"/>
    </row>
    <row r="84" spans="1:11" ht="25" x14ac:dyDescent="0.25">
      <c r="A84" s="13" t="s">
        <v>384</v>
      </c>
      <c r="B84" s="13" t="s">
        <v>519</v>
      </c>
      <c r="C84" s="13" t="s">
        <v>520</v>
      </c>
      <c r="D84" s="13" t="s">
        <v>178</v>
      </c>
      <c r="E84" s="13">
        <v>0</v>
      </c>
      <c r="F84" s="16">
        <f t="shared" si="2"/>
        <v>0.28150857550683589</v>
      </c>
      <c r="G84" s="13">
        <f t="shared" si="3"/>
        <v>0</v>
      </c>
      <c r="H84" s="13">
        <v>0</v>
      </c>
      <c r="I84" s="13">
        <v>0</v>
      </c>
      <c r="J84" s="13" t="s">
        <v>521</v>
      </c>
      <c r="K84" s="12"/>
    </row>
    <row r="85" spans="1:11" ht="25" x14ac:dyDescent="0.25">
      <c r="A85" s="13" t="s">
        <v>384</v>
      </c>
      <c r="B85" s="13" t="s">
        <v>519</v>
      </c>
      <c r="C85" s="13" t="s">
        <v>520</v>
      </c>
      <c r="D85" s="13" t="s">
        <v>210</v>
      </c>
      <c r="E85" s="13">
        <v>0</v>
      </c>
      <c r="F85" s="16">
        <f t="shared" si="2"/>
        <v>0.28150857550683589</v>
      </c>
      <c r="G85" s="13">
        <f t="shared" si="3"/>
        <v>0</v>
      </c>
      <c r="H85" s="13">
        <v>0</v>
      </c>
      <c r="I85" s="13">
        <v>0</v>
      </c>
      <c r="J85" s="13" t="s">
        <v>508</v>
      </c>
      <c r="K85" s="12"/>
    </row>
    <row r="86" spans="1:11" ht="37.5" x14ac:dyDescent="0.25">
      <c r="A86" s="13" t="s">
        <v>384</v>
      </c>
      <c r="B86" s="13" t="s">
        <v>522</v>
      </c>
      <c r="C86" s="13" t="s">
        <v>523</v>
      </c>
      <c r="D86" s="13" t="s">
        <v>524</v>
      </c>
      <c r="E86" s="13">
        <v>1</v>
      </c>
      <c r="F86" s="16">
        <f t="shared" si="2"/>
        <v>0.28150857550683589</v>
      </c>
      <c r="G86" s="13">
        <f t="shared" si="3"/>
        <v>0</v>
      </c>
      <c r="H86" s="13">
        <v>0</v>
      </c>
      <c r="I86" s="13">
        <v>0</v>
      </c>
      <c r="J86" s="13" t="s">
        <v>525</v>
      </c>
      <c r="K86" s="12"/>
    </row>
    <row r="87" spans="1:11" ht="37.5" x14ac:dyDescent="0.25">
      <c r="A87" s="13" t="s">
        <v>384</v>
      </c>
      <c r="B87" s="13" t="s">
        <v>522</v>
      </c>
      <c r="C87" s="13" t="s">
        <v>523</v>
      </c>
      <c r="D87" s="13" t="s">
        <v>526</v>
      </c>
      <c r="E87" s="13">
        <v>1</v>
      </c>
      <c r="F87" s="16">
        <f t="shared" si="2"/>
        <v>0.28150857550683589</v>
      </c>
      <c r="G87" s="13">
        <f t="shared" si="3"/>
        <v>0</v>
      </c>
      <c r="H87" s="13">
        <v>0</v>
      </c>
      <c r="I87" s="13">
        <v>0</v>
      </c>
      <c r="J87" s="13" t="s">
        <v>527</v>
      </c>
      <c r="K87" s="12"/>
    </row>
    <row r="88" spans="1:11" ht="37.5" x14ac:dyDescent="0.25">
      <c r="A88" s="13" t="s">
        <v>384</v>
      </c>
      <c r="B88" s="13" t="s">
        <v>522</v>
      </c>
      <c r="C88" s="13" t="s">
        <v>523</v>
      </c>
      <c r="D88" s="13" t="s">
        <v>528</v>
      </c>
      <c r="E88" s="13">
        <v>1</v>
      </c>
      <c r="F88" s="16">
        <f t="shared" si="2"/>
        <v>0.28150857550683589</v>
      </c>
      <c r="G88" s="13">
        <f t="shared" si="3"/>
        <v>0</v>
      </c>
      <c r="H88" s="13">
        <v>0</v>
      </c>
      <c r="I88" s="13">
        <v>0</v>
      </c>
      <c r="J88" s="13" t="s">
        <v>529</v>
      </c>
      <c r="K88" s="12"/>
    </row>
    <row r="89" spans="1:11" ht="37.5" x14ac:dyDescent="0.25">
      <c r="A89" s="13" t="s">
        <v>384</v>
      </c>
      <c r="B89" s="13" t="s">
        <v>522</v>
      </c>
      <c r="C89" s="13" t="s">
        <v>523</v>
      </c>
      <c r="D89" s="13" t="s">
        <v>530</v>
      </c>
      <c r="E89" s="13">
        <v>1</v>
      </c>
      <c r="F89" s="16">
        <f t="shared" si="2"/>
        <v>0.28150857550683589</v>
      </c>
      <c r="G89" s="13">
        <f t="shared" si="3"/>
        <v>0</v>
      </c>
      <c r="H89" s="13">
        <v>0</v>
      </c>
      <c r="I89" s="13">
        <v>0</v>
      </c>
      <c r="J89" s="13" t="s">
        <v>531</v>
      </c>
      <c r="K89" s="12"/>
    </row>
    <row r="90" spans="1:11" ht="37.5" x14ac:dyDescent="0.25">
      <c r="A90" s="13" t="s">
        <v>384</v>
      </c>
      <c r="B90" s="13" t="s">
        <v>532</v>
      </c>
      <c r="C90" s="13" t="s">
        <v>533</v>
      </c>
      <c r="D90" s="13" t="s">
        <v>29</v>
      </c>
      <c r="E90" s="13">
        <v>1</v>
      </c>
      <c r="F90" s="16">
        <f t="shared" si="2"/>
        <v>0.28150857550683589</v>
      </c>
      <c r="G90" s="13">
        <f t="shared" si="3"/>
        <v>0</v>
      </c>
      <c r="H90" s="13">
        <v>0</v>
      </c>
      <c r="I90" s="13">
        <v>0</v>
      </c>
      <c r="J90" s="13" t="s">
        <v>534</v>
      </c>
      <c r="K90" s="12"/>
    </row>
    <row r="91" spans="1:11" ht="37.5" x14ac:dyDescent="0.25">
      <c r="A91" s="13" t="s">
        <v>384</v>
      </c>
      <c r="B91" s="13" t="s">
        <v>532</v>
      </c>
      <c r="C91" s="13" t="s">
        <v>533</v>
      </c>
      <c r="D91" s="13" t="s">
        <v>31</v>
      </c>
      <c r="E91" s="13">
        <v>1</v>
      </c>
      <c r="F91" s="16">
        <f t="shared" si="2"/>
        <v>0.28150857550683589</v>
      </c>
      <c r="G91" s="13">
        <f t="shared" si="3"/>
        <v>0</v>
      </c>
      <c r="H91" s="13">
        <v>0</v>
      </c>
      <c r="I91" s="13">
        <v>0</v>
      </c>
      <c r="J91" s="13" t="s">
        <v>534</v>
      </c>
      <c r="K91" s="12"/>
    </row>
    <row r="92" spans="1:11" ht="37.5" x14ac:dyDescent="0.25">
      <c r="A92" s="13" t="s">
        <v>384</v>
      </c>
      <c r="B92" s="13" t="s">
        <v>535</v>
      </c>
      <c r="C92" s="13" t="s">
        <v>536</v>
      </c>
      <c r="D92" s="13" t="s">
        <v>29</v>
      </c>
      <c r="E92" s="13">
        <v>0</v>
      </c>
      <c r="F92" s="16">
        <f t="shared" si="2"/>
        <v>0.28150857550683589</v>
      </c>
      <c r="G92" s="13">
        <f t="shared" si="3"/>
        <v>0</v>
      </c>
      <c r="H92" s="13">
        <v>0</v>
      </c>
      <c r="I92" s="13">
        <v>0</v>
      </c>
      <c r="J92" s="13" t="s">
        <v>537</v>
      </c>
      <c r="K92" s="12"/>
    </row>
    <row r="93" spans="1:11" ht="37.5" x14ac:dyDescent="0.25">
      <c r="A93" s="13" t="s">
        <v>384</v>
      </c>
      <c r="B93" s="13" t="s">
        <v>535</v>
      </c>
      <c r="C93" s="13" t="s">
        <v>536</v>
      </c>
      <c r="D93" s="13" t="s">
        <v>31</v>
      </c>
      <c r="E93" s="13">
        <v>0</v>
      </c>
      <c r="F93" s="16">
        <f t="shared" si="2"/>
        <v>0.28150857550683589</v>
      </c>
      <c r="G93" s="13">
        <f t="shared" si="3"/>
        <v>0</v>
      </c>
      <c r="H93" s="13">
        <v>0</v>
      </c>
      <c r="I93" s="13">
        <v>0</v>
      </c>
      <c r="J93" s="13" t="s">
        <v>537</v>
      </c>
      <c r="K93" s="12"/>
    </row>
    <row r="94" spans="1:11" ht="37.5" x14ac:dyDescent="0.25">
      <c r="A94" s="13" t="s">
        <v>384</v>
      </c>
      <c r="B94" s="13" t="s">
        <v>535</v>
      </c>
      <c r="C94" s="13" t="s">
        <v>536</v>
      </c>
      <c r="D94" s="13" t="s">
        <v>33</v>
      </c>
      <c r="E94" s="13">
        <v>0</v>
      </c>
      <c r="F94" s="16">
        <f t="shared" si="2"/>
        <v>0.28150857550683589</v>
      </c>
      <c r="G94" s="13">
        <f t="shared" si="3"/>
        <v>0</v>
      </c>
      <c r="H94" s="13">
        <v>0</v>
      </c>
      <c r="I94" s="13">
        <v>0</v>
      </c>
      <c r="J94" s="13" t="s">
        <v>537</v>
      </c>
      <c r="K94" s="12"/>
    </row>
    <row r="95" spans="1:11" ht="37.5" x14ac:dyDescent="0.25">
      <c r="A95" s="13" t="s">
        <v>384</v>
      </c>
      <c r="B95" s="13" t="s">
        <v>535</v>
      </c>
      <c r="C95" s="13" t="s">
        <v>536</v>
      </c>
      <c r="D95" s="13" t="s">
        <v>35</v>
      </c>
      <c r="E95" s="13">
        <v>0</v>
      </c>
      <c r="F95" s="16">
        <f t="shared" si="2"/>
        <v>0.28150857550683589</v>
      </c>
      <c r="G95" s="13">
        <f t="shared" si="3"/>
        <v>0</v>
      </c>
      <c r="H95" s="13">
        <v>0</v>
      </c>
      <c r="I95" s="13">
        <v>0</v>
      </c>
      <c r="J95" s="13" t="s">
        <v>537</v>
      </c>
      <c r="K95" s="12"/>
    </row>
    <row r="96" spans="1:11" ht="37.5" x14ac:dyDescent="0.25">
      <c r="A96" s="13" t="s">
        <v>384</v>
      </c>
      <c r="B96" s="13" t="s">
        <v>535</v>
      </c>
      <c r="C96" s="13" t="s">
        <v>536</v>
      </c>
      <c r="D96" s="13" t="s">
        <v>122</v>
      </c>
      <c r="E96" s="13">
        <v>0</v>
      </c>
      <c r="F96" s="16">
        <f t="shared" si="2"/>
        <v>0.28150857550683589</v>
      </c>
      <c r="G96" s="13">
        <f t="shared" si="3"/>
        <v>0</v>
      </c>
      <c r="H96" s="13">
        <v>0</v>
      </c>
      <c r="I96" s="13">
        <v>0</v>
      </c>
      <c r="J96" s="13" t="s">
        <v>538</v>
      </c>
      <c r="K96" s="12"/>
    </row>
    <row r="97" spans="1:11" ht="37.5" x14ac:dyDescent="0.25">
      <c r="A97" s="13" t="s">
        <v>384</v>
      </c>
      <c r="B97" s="13" t="s">
        <v>535</v>
      </c>
      <c r="C97" s="13" t="s">
        <v>536</v>
      </c>
      <c r="D97" s="13" t="s">
        <v>124</v>
      </c>
      <c r="E97" s="13">
        <v>0</v>
      </c>
      <c r="F97" s="16">
        <f t="shared" si="2"/>
        <v>0.28150857550683589</v>
      </c>
      <c r="G97" s="13">
        <f t="shared" si="3"/>
        <v>0</v>
      </c>
      <c r="H97" s="13">
        <v>0</v>
      </c>
      <c r="I97" s="13">
        <v>0</v>
      </c>
      <c r="J97" s="13" t="s">
        <v>539</v>
      </c>
      <c r="K97" s="12"/>
    </row>
    <row r="98" spans="1:11" ht="37.5" x14ac:dyDescent="0.25">
      <c r="A98" s="13" t="s">
        <v>384</v>
      </c>
      <c r="B98" s="13" t="s">
        <v>535</v>
      </c>
      <c r="C98" s="13" t="s">
        <v>536</v>
      </c>
      <c r="D98" s="13" t="s">
        <v>126</v>
      </c>
      <c r="E98" s="13">
        <v>0</v>
      </c>
      <c r="F98" s="16">
        <f t="shared" si="2"/>
        <v>0.28150857550683589</v>
      </c>
      <c r="G98" s="13">
        <f t="shared" si="3"/>
        <v>0</v>
      </c>
      <c r="H98" s="13">
        <v>0</v>
      </c>
      <c r="I98" s="13">
        <v>0</v>
      </c>
      <c r="J98" s="13" t="s">
        <v>540</v>
      </c>
      <c r="K98" s="12"/>
    </row>
    <row r="99" spans="1:11" ht="37.5" x14ac:dyDescent="0.25">
      <c r="A99" s="13" t="s">
        <v>384</v>
      </c>
      <c r="B99" s="13" t="s">
        <v>535</v>
      </c>
      <c r="C99" s="13" t="s">
        <v>536</v>
      </c>
      <c r="D99" s="13" t="s">
        <v>128</v>
      </c>
      <c r="E99" s="13">
        <v>0</v>
      </c>
      <c r="F99" s="16">
        <f t="shared" si="2"/>
        <v>0.28150857550683589</v>
      </c>
      <c r="G99" s="13">
        <f t="shared" si="3"/>
        <v>0</v>
      </c>
      <c r="H99" s="13">
        <v>0</v>
      </c>
      <c r="I99" s="13">
        <v>0</v>
      </c>
      <c r="J99" s="13" t="s">
        <v>541</v>
      </c>
      <c r="K99" s="12"/>
    </row>
    <row r="100" spans="1:11" ht="37.5" x14ac:dyDescent="0.25">
      <c r="A100" s="13" t="s">
        <v>384</v>
      </c>
      <c r="B100" s="13" t="s">
        <v>535</v>
      </c>
      <c r="C100" s="13" t="s">
        <v>536</v>
      </c>
      <c r="D100" s="13" t="s">
        <v>130</v>
      </c>
      <c r="E100" s="13">
        <v>0</v>
      </c>
      <c r="F100" s="16">
        <f t="shared" si="2"/>
        <v>0.28150857550683589</v>
      </c>
      <c r="G100" s="13">
        <f t="shared" si="3"/>
        <v>0</v>
      </c>
      <c r="H100" s="13">
        <v>0</v>
      </c>
      <c r="I100" s="13">
        <v>0</v>
      </c>
      <c r="J100" s="13" t="s">
        <v>542</v>
      </c>
      <c r="K100" s="12"/>
    </row>
    <row r="101" spans="1:11" ht="37.5" x14ac:dyDescent="0.25">
      <c r="A101" s="13" t="s">
        <v>384</v>
      </c>
      <c r="B101" s="13" t="s">
        <v>543</v>
      </c>
      <c r="C101" s="13" t="s">
        <v>544</v>
      </c>
      <c r="D101" s="13" t="s">
        <v>545</v>
      </c>
      <c r="E101" s="13">
        <v>0</v>
      </c>
      <c r="F101" s="16">
        <f t="shared" si="2"/>
        <v>0.28150857550683589</v>
      </c>
      <c r="G101" s="13">
        <f t="shared" si="3"/>
        <v>0</v>
      </c>
      <c r="H101" s="13">
        <v>0</v>
      </c>
      <c r="I101" s="13">
        <v>0</v>
      </c>
      <c r="J101" s="13" t="s">
        <v>546</v>
      </c>
      <c r="K101" s="12"/>
    </row>
    <row r="102" spans="1:11" ht="37.5" x14ac:dyDescent="0.25">
      <c r="A102" s="13" t="s">
        <v>384</v>
      </c>
      <c r="B102" s="13" t="s">
        <v>543</v>
      </c>
      <c r="C102" s="13" t="s">
        <v>544</v>
      </c>
      <c r="D102" s="13" t="s">
        <v>547</v>
      </c>
      <c r="E102" s="13">
        <v>0</v>
      </c>
      <c r="F102" s="16">
        <f t="shared" si="2"/>
        <v>0.28150857550683589</v>
      </c>
      <c r="G102" s="13">
        <f t="shared" si="3"/>
        <v>0</v>
      </c>
      <c r="H102" s="13">
        <v>0</v>
      </c>
      <c r="I102" s="13">
        <v>0</v>
      </c>
      <c r="J102" s="13" t="s">
        <v>548</v>
      </c>
      <c r="K102" s="12"/>
    </row>
    <row r="103" spans="1:11" ht="25" x14ac:dyDescent="0.25">
      <c r="A103" s="13" t="s">
        <v>384</v>
      </c>
      <c r="B103" s="13" t="s">
        <v>549</v>
      </c>
      <c r="C103" s="13" t="s">
        <v>550</v>
      </c>
      <c r="D103" s="13" t="s">
        <v>405</v>
      </c>
      <c r="E103" s="13">
        <v>0</v>
      </c>
      <c r="F103" s="16">
        <f t="shared" si="2"/>
        <v>0.28150857550683589</v>
      </c>
      <c r="G103" s="13">
        <f t="shared" si="3"/>
        <v>0</v>
      </c>
      <c r="H103" s="13">
        <v>0</v>
      </c>
      <c r="I103" s="13">
        <v>0</v>
      </c>
      <c r="J103" s="13" t="s">
        <v>551</v>
      </c>
      <c r="K103" s="12"/>
    </row>
    <row r="104" spans="1:11" ht="25" x14ac:dyDescent="0.25">
      <c r="A104" s="13" t="s">
        <v>384</v>
      </c>
      <c r="B104" s="13" t="s">
        <v>549</v>
      </c>
      <c r="C104" s="13" t="s">
        <v>550</v>
      </c>
      <c r="D104" s="13" t="s">
        <v>407</v>
      </c>
      <c r="E104" s="13">
        <v>0</v>
      </c>
      <c r="F104" s="16">
        <f t="shared" si="2"/>
        <v>0.28150857550683589</v>
      </c>
      <c r="G104" s="13">
        <f t="shared" si="3"/>
        <v>0</v>
      </c>
      <c r="H104" s="13">
        <v>0</v>
      </c>
      <c r="I104" s="13">
        <v>0</v>
      </c>
      <c r="J104" s="13" t="s">
        <v>127</v>
      </c>
      <c r="K104" s="12"/>
    </row>
    <row r="105" spans="1:11" ht="25" x14ac:dyDescent="0.25">
      <c r="A105" s="13" t="s">
        <v>384</v>
      </c>
      <c r="B105" s="13" t="s">
        <v>549</v>
      </c>
      <c r="C105" s="13" t="s">
        <v>550</v>
      </c>
      <c r="D105" s="13" t="s">
        <v>462</v>
      </c>
      <c r="E105" s="13">
        <v>0</v>
      </c>
      <c r="F105" s="16">
        <f t="shared" si="2"/>
        <v>0.28150857550683589</v>
      </c>
      <c r="G105" s="13">
        <f t="shared" si="3"/>
        <v>0</v>
      </c>
      <c r="H105" s="13">
        <v>0</v>
      </c>
      <c r="I105" s="13">
        <v>0</v>
      </c>
      <c r="J105" s="13" t="s">
        <v>202</v>
      </c>
      <c r="K105" s="12"/>
    </row>
    <row r="106" spans="1:11" ht="25" x14ac:dyDescent="0.25">
      <c r="A106" s="13" t="s">
        <v>384</v>
      </c>
      <c r="B106" s="13" t="s">
        <v>549</v>
      </c>
      <c r="C106" s="13" t="s">
        <v>550</v>
      </c>
      <c r="D106" s="13" t="s">
        <v>464</v>
      </c>
      <c r="E106" s="13">
        <v>0</v>
      </c>
      <c r="F106" s="16">
        <f t="shared" si="2"/>
        <v>0.28150857550683589</v>
      </c>
      <c r="G106" s="13">
        <f t="shared" si="3"/>
        <v>0</v>
      </c>
      <c r="H106" s="13">
        <v>0</v>
      </c>
      <c r="I106" s="13">
        <v>0</v>
      </c>
      <c r="J106" s="13" t="s">
        <v>552</v>
      </c>
      <c r="K106" s="12"/>
    </row>
    <row r="107" spans="1:11" ht="25" x14ac:dyDescent="0.25">
      <c r="A107" s="13" t="s">
        <v>384</v>
      </c>
      <c r="B107" s="13" t="s">
        <v>549</v>
      </c>
      <c r="C107" s="13" t="s">
        <v>550</v>
      </c>
      <c r="D107" s="13" t="s">
        <v>466</v>
      </c>
      <c r="E107" s="13">
        <v>0</v>
      </c>
      <c r="F107" s="16">
        <f t="shared" si="2"/>
        <v>0.28150857550683589</v>
      </c>
      <c r="G107" s="13">
        <f t="shared" si="3"/>
        <v>0</v>
      </c>
      <c r="H107" s="13">
        <v>0</v>
      </c>
      <c r="I107" s="13">
        <v>0</v>
      </c>
      <c r="J107" s="13" t="s">
        <v>553</v>
      </c>
      <c r="K107" s="12"/>
    </row>
    <row r="108" spans="1:11" ht="25" x14ac:dyDescent="0.25">
      <c r="A108" s="13" t="s">
        <v>384</v>
      </c>
      <c r="B108" s="13" t="s">
        <v>549</v>
      </c>
      <c r="C108" s="13" t="s">
        <v>550</v>
      </c>
      <c r="D108" s="13" t="s">
        <v>554</v>
      </c>
      <c r="E108" s="13">
        <v>0</v>
      </c>
      <c r="F108" s="16">
        <f t="shared" si="2"/>
        <v>0.28150857550683589</v>
      </c>
      <c r="G108" s="13">
        <f t="shared" si="3"/>
        <v>0</v>
      </c>
      <c r="H108" s="13">
        <v>0</v>
      </c>
      <c r="I108" s="13">
        <v>0</v>
      </c>
      <c r="J108" s="13" t="s">
        <v>555</v>
      </c>
      <c r="K108" s="12"/>
    </row>
    <row r="109" spans="1:11" ht="25" x14ac:dyDescent="0.25">
      <c r="A109" s="13" t="s">
        <v>384</v>
      </c>
      <c r="B109" s="13" t="s">
        <v>549</v>
      </c>
      <c r="C109" s="13" t="s">
        <v>550</v>
      </c>
      <c r="D109" s="13" t="s">
        <v>556</v>
      </c>
      <c r="E109" s="13">
        <v>0</v>
      </c>
      <c r="F109" s="16">
        <f t="shared" si="2"/>
        <v>0.28150857550683589</v>
      </c>
      <c r="G109" s="13">
        <f t="shared" si="3"/>
        <v>0</v>
      </c>
      <c r="H109" s="13">
        <v>0</v>
      </c>
      <c r="I109" s="13">
        <v>0</v>
      </c>
      <c r="J109" s="13" t="s">
        <v>557</v>
      </c>
      <c r="K109" s="12"/>
    </row>
    <row r="110" spans="1:11" ht="25" x14ac:dyDescent="0.25">
      <c r="A110" s="13" t="s">
        <v>384</v>
      </c>
      <c r="B110" s="13" t="s">
        <v>549</v>
      </c>
      <c r="C110" s="13" t="s">
        <v>550</v>
      </c>
      <c r="D110" s="13" t="s">
        <v>558</v>
      </c>
      <c r="E110" s="13">
        <v>0</v>
      </c>
      <c r="F110" s="16">
        <f t="shared" si="2"/>
        <v>0.28150857550683589</v>
      </c>
      <c r="G110" s="13">
        <f t="shared" si="3"/>
        <v>0</v>
      </c>
      <c r="H110" s="13">
        <v>0</v>
      </c>
      <c r="I110" s="13">
        <v>0</v>
      </c>
      <c r="J110" s="13" t="s">
        <v>559</v>
      </c>
      <c r="K110" s="12"/>
    </row>
    <row r="111" spans="1:11" ht="25" x14ac:dyDescent="0.25">
      <c r="A111" s="13" t="s">
        <v>384</v>
      </c>
      <c r="B111" s="13" t="s">
        <v>560</v>
      </c>
      <c r="C111" s="13" t="s">
        <v>561</v>
      </c>
      <c r="D111" s="13" t="s">
        <v>562</v>
      </c>
      <c r="E111" s="13">
        <v>0</v>
      </c>
      <c r="F111" s="16">
        <f t="shared" si="2"/>
        <v>0.28150857550683589</v>
      </c>
      <c r="G111" s="13">
        <f t="shared" si="3"/>
        <v>0</v>
      </c>
      <c r="H111" s="13">
        <v>0</v>
      </c>
      <c r="I111" s="13">
        <v>0</v>
      </c>
      <c r="J111" s="13" t="s">
        <v>563</v>
      </c>
      <c r="K111" s="12"/>
    </row>
    <row r="112" spans="1:11" ht="25" x14ac:dyDescent="0.25">
      <c r="A112" s="13" t="s">
        <v>384</v>
      </c>
      <c r="B112" s="13" t="s">
        <v>560</v>
      </c>
      <c r="C112" s="13" t="s">
        <v>561</v>
      </c>
      <c r="D112" s="13" t="s">
        <v>564</v>
      </c>
      <c r="E112" s="13">
        <v>0</v>
      </c>
      <c r="F112" s="16">
        <f t="shared" si="2"/>
        <v>0.28150857550683589</v>
      </c>
      <c r="G112" s="13">
        <f t="shared" si="3"/>
        <v>0</v>
      </c>
      <c r="H112" s="13">
        <v>0</v>
      </c>
      <c r="I112" s="13">
        <v>0</v>
      </c>
      <c r="J112" s="13" t="s">
        <v>565</v>
      </c>
      <c r="K112" s="12"/>
    </row>
    <row r="113" spans="1:11" ht="37.5" x14ac:dyDescent="0.25">
      <c r="A113" s="13" t="s">
        <v>384</v>
      </c>
      <c r="B113" s="13" t="s">
        <v>566</v>
      </c>
      <c r="C113" s="13" t="s">
        <v>567</v>
      </c>
      <c r="D113" s="13" t="s">
        <v>184</v>
      </c>
      <c r="E113" s="13">
        <v>0</v>
      </c>
      <c r="F113" s="16">
        <f t="shared" si="2"/>
        <v>0.28150857550683589</v>
      </c>
      <c r="G113" s="13">
        <f t="shared" si="3"/>
        <v>0</v>
      </c>
      <c r="H113" s="13">
        <v>0</v>
      </c>
      <c r="I113" s="13">
        <v>0</v>
      </c>
      <c r="J113" s="13" t="s">
        <v>568</v>
      </c>
      <c r="K113" s="12"/>
    </row>
    <row r="114" spans="1:11" ht="37.5" x14ac:dyDescent="0.25">
      <c r="A114" s="13" t="s">
        <v>384</v>
      </c>
      <c r="B114" s="13" t="s">
        <v>566</v>
      </c>
      <c r="C114" s="13" t="s">
        <v>567</v>
      </c>
      <c r="D114" s="13" t="s">
        <v>186</v>
      </c>
      <c r="E114" s="13">
        <v>0</v>
      </c>
      <c r="F114" s="16">
        <f t="shared" si="2"/>
        <v>0.28150857550683589</v>
      </c>
      <c r="G114" s="13">
        <f t="shared" si="3"/>
        <v>0</v>
      </c>
      <c r="H114" s="13">
        <v>0</v>
      </c>
      <c r="I114" s="13">
        <v>0</v>
      </c>
      <c r="J114" s="13" t="s">
        <v>568</v>
      </c>
      <c r="K114" s="12"/>
    </row>
    <row r="115" spans="1:11" ht="37.5" x14ac:dyDescent="0.25">
      <c r="A115" s="13" t="s">
        <v>384</v>
      </c>
      <c r="B115" s="13" t="s">
        <v>566</v>
      </c>
      <c r="C115" s="13" t="s">
        <v>567</v>
      </c>
      <c r="D115" s="13" t="s">
        <v>188</v>
      </c>
      <c r="E115" s="13">
        <v>0</v>
      </c>
      <c r="F115" s="16">
        <f t="shared" si="2"/>
        <v>0.28150857550683589</v>
      </c>
      <c r="G115" s="13">
        <f t="shared" si="3"/>
        <v>0</v>
      </c>
      <c r="H115" s="13">
        <v>0</v>
      </c>
      <c r="I115" s="13">
        <v>0</v>
      </c>
      <c r="J115" s="13" t="s">
        <v>568</v>
      </c>
      <c r="K115" s="12"/>
    </row>
    <row r="116" spans="1:11" ht="37.5" x14ac:dyDescent="0.25">
      <c r="A116" s="13" t="s">
        <v>384</v>
      </c>
      <c r="B116" s="13" t="s">
        <v>566</v>
      </c>
      <c r="C116" s="13" t="s">
        <v>567</v>
      </c>
      <c r="D116" s="13" t="s">
        <v>190</v>
      </c>
      <c r="E116" s="13">
        <v>0</v>
      </c>
      <c r="F116" s="16">
        <f t="shared" si="2"/>
        <v>0.28150857550683589</v>
      </c>
      <c r="G116" s="13">
        <f t="shared" si="3"/>
        <v>0</v>
      </c>
      <c r="H116" s="13">
        <v>0</v>
      </c>
      <c r="I116" s="13">
        <v>0</v>
      </c>
      <c r="J116" s="13" t="s">
        <v>568</v>
      </c>
      <c r="K116" s="12"/>
    </row>
    <row r="117" spans="1:11" ht="37.5" x14ac:dyDescent="0.25">
      <c r="A117" s="13" t="s">
        <v>384</v>
      </c>
      <c r="B117" s="13" t="s">
        <v>566</v>
      </c>
      <c r="C117" s="13" t="s">
        <v>567</v>
      </c>
      <c r="D117" s="13" t="s">
        <v>192</v>
      </c>
      <c r="E117" s="13">
        <v>0</v>
      </c>
      <c r="F117" s="16">
        <f t="shared" si="2"/>
        <v>0.28150857550683589</v>
      </c>
      <c r="G117" s="13">
        <f t="shared" si="3"/>
        <v>0</v>
      </c>
      <c r="H117" s="13">
        <v>0</v>
      </c>
      <c r="I117" s="13">
        <v>0</v>
      </c>
      <c r="J117" s="13" t="s">
        <v>568</v>
      </c>
      <c r="K117" s="12"/>
    </row>
    <row r="118" spans="1:11" ht="37.5" x14ac:dyDescent="0.25">
      <c r="A118" s="13" t="s">
        <v>384</v>
      </c>
      <c r="B118" s="13" t="s">
        <v>566</v>
      </c>
      <c r="C118" s="13" t="s">
        <v>567</v>
      </c>
      <c r="D118" s="13" t="s">
        <v>569</v>
      </c>
      <c r="E118" s="13">
        <v>0</v>
      </c>
      <c r="F118" s="16">
        <f t="shared" si="2"/>
        <v>0.28150857550683589</v>
      </c>
      <c r="G118" s="13">
        <f t="shared" si="3"/>
        <v>0</v>
      </c>
      <c r="H118" s="13">
        <v>0</v>
      </c>
      <c r="I118" s="13">
        <v>0</v>
      </c>
      <c r="J118" s="13" t="s">
        <v>568</v>
      </c>
      <c r="K118" s="12"/>
    </row>
    <row r="119" spans="1:11" ht="37.5" x14ac:dyDescent="0.25">
      <c r="A119" s="13" t="s">
        <v>384</v>
      </c>
      <c r="B119" s="13" t="s">
        <v>566</v>
      </c>
      <c r="C119" s="13" t="s">
        <v>567</v>
      </c>
      <c r="D119" s="13" t="s">
        <v>570</v>
      </c>
      <c r="E119" s="13">
        <v>0</v>
      </c>
      <c r="F119" s="16">
        <f t="shared" si="2"/>
        <v>0.28150857550683589</v>
      </c>
      <c r="G119" s="13">
        <f t="shared" si="3"/>
        <v>0</v>
      </c>
      <c r="H119" s="13">
        <v>0</v>
      </c>
      <c r="I119" s="13">
        <v>0</v>
      </c>
      <c r="J119" s="13" t="s">
        <v>568</v>
      </c>
      <c r="K119" s="12"/>
    </row>
    <row r="120" spans="1:11" ht="37.5" x14ac:dyDescent="0.25">
      <c r="A120" s="13" t="s">
        <v>384</v>
      </c>
      <c r="B120" s="13" t="s">
        <v>566</v>
      </c>
      <c r="C120" s="13" t="s">
        <v>567</v>
      </c>
      <c r="D120" s="13" t="s">
        <v>571</v>
      </c>
      <c r="E120" s="13">
        <v>0</v>
      </c>
      <c r="F120" s="16">
        <f t="shared" si="2"/>
        <v>0.28150857550683589</v>
      </c>
      <c r="G120" s="13">
        <f t="shared" si="3"/>
        <v>0</v>
      </c>
      <c r="H120" s="13">
        <v>0</v>
      </c>
      <c r="I120" s="13">
        <v>0</v>
      </c>
      <c r="J120" s="13" t="s">
        <v>568</v>
      </c>
      <c r="K120" s="12"/>
    </row>
    <row r="121" spans="1:11" ht="37.5" x14ac:dyDescent="0.25">
      <c r="A121" s="13" t="s">
        <v>384</v>
      </c>
      <c r="B121" s="13" t="s">
        <v>572</v>
      </c>
      <c r="C121" s="13" t="s">
        <v>573</v>
      </c>
      <c r="D121" s="13" t="s">
        <v>74</v>
      </c>
      <c r="E121" s="13">
        <v>0</v>
      </c>
      <c r="F121" s="16">
        <f t="shared" si="2"/>
        <v>0.28150857550683589</v>
      </c>
      <c r="G121" s="13">
        <f t="shared" si="3"/>
        <v>0</v>
      </c>
      <c r="H121" s="13">
        <v>0</v>
      </c>
      <c r="I121" s="13">
        <v>0</v>
      </c>
      <c r="J121" s="13" t="s">
        <v>574</v>
      </c>
      <c r="K121" s="12"/>
    </row>
    <row r="122" spans="1:11" ht="37.5" x14ac:dyDescent="0.25">
      <c r="A122" s="13" t="s">
        <v>384</v>
      </c>
      <c r="B122" s="13" t="s">
        <v>572</v>
      </c>
      <c r="C122" s="13" t="s">
        <v>573</v>
      </c>
      <c r="D122" s="13" t="s">
        <v>76</v>
      </c>
      <c r="E122" s="13">
        <v>0</v>
      </c>
      <c r="F122" s="16">
        <f t="shared" si="2"/>
        <v>0.28150857550683589</v>
      </c>
      <c r="G122" s="13">
        <f t="shared" si="3"/>
        <v>0</v>
      </c>
      <c r="H122" s="13">
        <v>0</v>
      </c>
      <c r="I122" s="13">
        <v>0</v>
      </c>
      <c r="J122" s="13" t="s">
        <v>575</v>
      </c>
      <c r="K122" s="12"/>
    </row>
    <row r="123" spans="1:11" ht="37.5" x14ac:dyDescent="0.25">
      <c r="A123" s="13" t="s">
        <v>384</v>
      </c>
      <c r="B123" s="13" t="s">
        <v>572</v>
      </c>
      <c r="C123" s="13" t="s">
        <v>573</v>
      </c>
      <c r="D123" s="13" t="s">
        <v>78</v>
      </c>
      <c r="E123" s="13">
        <v>0</v>
      </c>
      <c r="F123" s="16">
        <f t="shared" si="2"/>
        <v>0.28150857550683589</v>
      </c>
      <c r="G123" s="13">
        <f t="shared" si="3"/>
        <v>0</v>
      </c>
      <c r="H123" s="13">
        <v>0</v>
      </c>
      <c r="I123" s="13">
        <v>0</v>
      </c>
      <c r="J123" s="13" t="s">
        <v>565</v>
      </c>
      <c r="K123" s="12"/>
    </row>
    <row r="124" spans="1:11" ht="37.5" x14ac:dyDescent="0.25">
      <c r="A124" s="13" t="s">
        <v>384</v>
      </c>
      <c r="B124" s="13" t="s">
        <v>572</v>
      </c>
      <c r="C124" s="13" t="s">
        <v>573</v>
      </c>
      <c r="D124" s="13" t="s">
        <v>80</v>
      </c>
      <c r="E124" s="13">
        <v>0</v>
      </c>
      <c r="F124" s="16">
        <f t="shared" si="2"/>
        <v>0.28150857550683589</v>
      </c>
      <c r="G124" s="13">
        <f t="shared" si="3"/>
        <v>0</v>
      </c>
      <c r="H124" s="13">
        <v>0</v>
      </c>
      <c r="I124" s="13">
        <v>0</v>
      </c>
      <c r="J124" s="13" t="s">
        <v>131</v>
      </c>
      <c r="K124" s="12"/>
    </row>
    <row r="125" spans="1:11" ht="37.5" x14ac:dyDescent="0.25">
      <c r="A125" s="13" t="s">
        <v>384</v>
      </c>
      <c r="B125" s="13" t="s">
        <v>572</v>
      </c>
      <c r="C125" s="13" t="s">
        <v>573</v>
      </c>
      <c r="D125" s="13" t="s">
        <v>82</v>
      </c>
      <c r="E125" s="13">
        <v>0</v>
      </c>
      <c r="F125" s="16">
        <f t="shared" si="2"/>
        <v>0.28150857550683589</v>
      </c>
      <c r="G125" s="13">
        <f t="shared" si="3"/>
        <v>0</v>
      </c>
      <c r="H125" s="13">
        <v>0</v>
      </c>
      <c r="I125" s="13">
        <v>0</v>
      </c>
      <c r="J125" s="13" t="s">
        <v>576</v>
      </c>
      <c r="K125" s="12"/>
    </row>
    <row r="126" spans="1:11" ht="37.5" x14ac:dyDescent="0.25">
      <c r="A126" s="13" t="s">
        <v>384</v>
      </c>
      <c r="B126" s="13" t="s">
        <v>572</v>
      </c>
      <c r="C126" s="13" t="s">
        <v>573</v>
      </c>
      <c r="D126" s="13" t="s">
        <v>84</v>
      </c>
      <c r="E126" s="13">
        <v>0</v>
      </c>
      <c r="F126" s="16">
        <f t="shared" si="2"/>
        <v>0.28150857550683589</v>
      </c>
      <c r="G126" s="13">
        <f t="shared" si="3"/>
        <v>0</v>
      </c>
      <c r="H126" s="13">
        <v>0</v>
      </c>
      <c r="I126" s="13">
        <v>0</v>
      </c>
      <c r="J126" s="13" t="s">
        <v>577</v>
      </c>
      <c r="K126" s="12"/>
    </row>
    <row r="127" spans="1:11" ht="37.5" x14ac:dyDescent="0.25">
      <c r="A127" s="13" t="s">
        <v>384</v>
      </c>
      <c r="B127" s="13" t="s">
        <v>572</v>
      </c>
      <c r="C127" s="13" t="s">
        <v>573</v>
      </c>
      <c r="D127" s="13" t="s">
        <v>86</v>
      </c>
      <c r="E127" s="13">
        <v>0</v>
      </c>
      <c r="F127" s="16">
        <f t="shared" si="2"/>
        <v>0.28150857550683589</v>
      </c>
      <c r="G127" s="13">
        <f t="shared" si="3"/>
        <v>0</v>
      </c>
      <c r="H127" s="13">
        <v>0</v>
      </c>
      <c r="I127" s="13">
        <v>0</v>
      </c>
      <c r="J127" s="13" t="s">
        <v>578</v>
      </c>
      <c r="K127" s="12"/>
    </row>
    <row r="128" spans="1:11" ht="37.5" x14ac:dyDescent="0.25">
      <c r="A128" s="13" t="s">
        <v>384</v>
      </c>
      <c r="B128" s="13" t="s">
        <v>572</v>
      </c>
      <c r="C128" s="13" t="s">
        <v>573</v>
      </c>
      <c r="D128" s="13" t="s">
        <v>88</v>
      </c>
      <c r="E128" s="13">
        <v>0</v>
      </c>
      <c r="F128" s="16">
        <f t="shared" si="2"/>
        <v>0.28150857550683589</v>
      </c>
      <c r="G128" s="13">
        <f t="shared" si="3"/>
        <v>0</v>
      </c>
      <c r="H128" s="13">
        <v>0</v>
      </c>
      <c r="I128" s="13">
        <v>0</v>
      </c>
      <c r="J128" s="13" t="s">
        <v>542</v>
      </c>
      <c r="K128" s="12"/>
    </row>
    <row r="129" spans="1:11" ht="25" x14ac:dyDescent="0.25">
      <c r="A129" s="13" t="s">
        <v>384</v>
      </c>
      <c r="B129" s="13" t="s">
        <v>579</v>
      </c>
      <c r="C129" s="13" t="s">
        <v>580</v>
      </c>
      <c r="D129" s="13" t="s">
        <v>581</v>
      </c>
      <c r="E129" s="13">
        <v>0</v>
      </c>
      <c r="F129" s="16">
        <f t="shared" si="2"/>
        <v>0.28150857550683589</v>
      </c>
      <c r="G129" s="13">
        <f t="shared" si="3"/>
        <v>0</v>
      </c>
      <c r="H129" s="13">
        <v>0</v>
      </c>
      <c r="I129" s="13">
        <v>0</v>
      </c>
      <c r="J129" s="13" t="s">
        <v>203</v>
      </c>
      <c r="K129" s="12"/>
    </row>
    <row r="130" spans="1:11" ht="25" x14ac:dyDescent="0.25">
      <c r="A130" s="13" t="s">
        <v>384</v>
      </c>
      <c r="B130" s="13" t="s">
        <v>579</v>
      </c>
      <c r="C130" s="13" t="s">
        <v>580</v>
      </c>
      <c r="D130" s="13" t="s">
        <v>582</v>
      </c>
      <c r="E130" s="13">
        <v>0</v>
      </c>
      <c r="F130" s="16">
        <f t="shared" si="2"/>
        <v>0.28150857550683589</v>
      </c>
      <c r="G130" s="13">
        <f t="shared" si="3"/>
        <v>0</v>
      </c>
      <c r="H130" s="13">
        <v>0</v>
      </c>
      <c r="I130" s="13">
        <v>0</v>
      </c>
      <c r="J130" s="13" t="s">
        <v>203</v>
      </c>
      <c r="K130" s="12"/>
    </row>
    <row r="131" spans="1:11" ht="25" x14ac:dyDescent="0.25">
      <c r="A131" s="13" t="s">
        <v>384</v>
      </c>
      <c r="B131" s="13" t="s">
        <v>579</v>
      </c>
      <c r="C131" s="13" t="s">
        <v>580</v>
      </c>
      <c r="D131" s="13" t="s">
        <v>583</v>
      </c>
      <c r="E131" s="13">
        <v>0</v>
      </c>
      <c r="F131" s="16">
        <f t="shared" si="2"/>
        <v>0.28150857550683589</v>
      </c>
      <c r="G131" s="13">
        <f t="shared" si="3"/>
        <v>0</v>
      </c>
      <c r="H131" s="13">
        <v>0</v>
      </c>
      <c r="I131" s="13">
        <v>0</v>
      </c>
      <c r="J131" s="13" t="s">
        <v>203</v>
      </c>
      <c r="K131" s="12"/>
    </row>
    <row r="132" spans="1:11" ht="25" x14ac:dyDescent="0.25">
      <c r="A132" s="13" t="s">
        <v>384</v>
      </c>
      <c r="B132" s="13" t="s">
        <v>579</v>
      </c>
      <c r="C132" s="13" t="s">
        <v>580</v>
      </c>
      <c r="D132" s="13" t="s">
        <v>584</v>
      </c>
      <c r="E132" s="13">
        <v>0</v>
      </c>
      <c r="F132" s="16">
        <f t="shared" si="2"/>
        <v>0.28150857550683589</v>
      </c>
      <c r="G132" s="13">
        <f t="shared" si="3"/>
        <v>0</v>
      </c>
      <c r="H132" s="13">
        <v>0</v>
      </c>
      <c r="I132" s="13">
        <v>0</v>
      </c>
      <c r="J132" s="13" t="s">
        <v>203</v>
      </c>
      <c r="K132" s="12"/>
    </row>
    <row r="133" spans="1:11" ht="25" x14ac:dyDescent="0.25">
      <c r="A133" s="13" t="s">
        <v>384</v>
      </c>
      <c r="B133" s="13" t="s">
        <v>579</v>
      </c>
      <c r="C133" s="13" t="s">
        <v>580</v>
      </c>
      <c r="D133" s="13" t="s">
        <v>585</v>
      </c>
      <c r="E133" s="13">
        <v>0</v>
      </c>
      <c r="F133" s="16">
        <f t="shared" si="2"/>
        <v>0.28150857550683589</v>
      </c>
      <c r="G133" s="13">
        <f t="shared" si="3"/>
        <v>0</v>
      </c>
      <c r="H133" s="13">
        <v>0</v>
      </c>
      <c r="I133" s="13">
        <v>0</v>
      </c>
      <c r="J133" s="13" t="s">
        <v>203</v>
      </c>
      <c r="K133" s="12"/>
    </row>
    <row r="134" spans="1:11" ht="25" x14ac:dyDescent="0.25">
      <c r="A134" s="13" t="s">
        <v>384</v>
      </c>
      <c r="B134" s="13" t="s">
        <v>579</v>
      </c>
      <c r="C134" s="13" t="s">
        <v>580</v>
      </c>
      <c r="D134" s="13" t="s">
        <v>586</v>
      </c>
      <c r="E134" s="13">
        <v>0</v>
      </c>
      <c r="F134" s="16">
        <f t="shared" si="2"/>
        <v>0.28150857550683589</v>
      </c>
      <c r="G134" s="13">
        <f t="shared" si="3"/>
        <v>0</v>
      </c>
      <c r="H134" s="13">
        <v>0</v>
      </c>
      <c r="I134" s="13">
        <v>0</v>
      </c>
      <c r="J134" s="13" t="s">
        <v>587</v>
      </c>
      <c r="K134" s="12"/>
    </row>
    <row r="135" spans="1:11" ht="25" x14ac:dyDescent="0.25">
      <c r="A135" s="13" t="s">
        <v>384</v>
      </c>
      <c r="B135" s="13" t="s">
        <v>579</v>
      </c>
      <c r="C135" s="13" t="s">
        <v>580</v>
      </c>
      <c r="D135" s="13" t="s">
        <v>588</v>
      </c>
      <c r="E135" s="13">
        <v>0</v>
      </c>
      <c r="F135" s="16">
        <f t="shared" si="2"/>
        <v>0.28150857550683589</v>
      </c>
      <c r="G135" s="13">
        <f t="shared" si="3"/>
        <v>0</v>
      </c>
      <c r="H135" s="13">
        <v>0</v>
      </c>
      <c r="I135" s="13">
        <v>0</v>
      </c>
      <c r="J135" s="13" t="s">
        <v>589</v>
      </c>
      <c r="K135" s="12"/>
    </row>
    <row r="136" spans="1:11" ht="25" x14ac:dyDescent="0.25">
      <c r="A136" s="13" t="s">
        <v>384</v>
      </c>
      <c r="B136" s="13" t="s">
        <v>579</v>
      </c>
      <c r="C136" s="13" t="s">
        <v>580</v>
      </c>
      <c r="D136" s="13" t="s">
        <v>590</v>
      </c>
      <c r="E136" s="13">
        <v>0</v>
      </c>
      <c r="F136" s="16">
        <f t="shared" si="2"/>
        <v>0.28150857550683589</v>
      </c>
      <c r="G136" s="13">
        <f t="shared" si="3"/>
        <v>0</v>
      </c>
      <c r="H136" s="13">
        <v>0</v>
      </c>
      <c r="I136" s="13">
        <v>0</v>
      </c>
      <c r="J136" s="13" t="s">
        <v>589</v>
      </c>
      <c r="K136" s="12"/>
    </row>
    <row r="137" spans="1:11" ht="37.5" x14ac:dyDescent="0.25">
      <c r="A137" s="13" t="s">
        <v>384</v>
      </c>
      <c r="B137" s="13" t="s">
        <v>591</v>
      </c>
      <c r="C137" s="13" t="s">
        <v>592</v>
      </c>
      <c r="D137" s="13" t="s">
        <v>593</v>
      </c>
      <c r="E137" s="13">
        <v>0</v>
      </c>
      <c r="F137" s="16">
        <f t="shared" si="2"/>
        <v>0.28150857550683589</v>
      </c>
      <c r="G137" s="13">
        <f t="shared" si="3"/>
        <v>0</v>
      </c>
      <c r="H137" s="13">
        <v>0</v>
      </c>
      <c r="I137" s="13">
        <v>0</v>
      </c>
      <c r="J137" s="13" t="s">
        <v>511</v>
      </c>
      <c r="K137" s="12"/>
    </row>
    <row r="138" spans="1:11" ht="37.5" x14ac:dyDescent="0.25">
      <c r="A138" s="13" t="s">
        <v>384</v>
      </c>
      <c r="B138" s="13" t="s">
        <v>591</v>
      </c>
      <c r="C138" s="13" t="s">
        <v>592</v>
      </c>
      <c r="D138" s="13" t="s">
        <v>594</v>
      </c>
      <c r="E138" s="13">
        <v>0</v>
      </c>
      <c r="F138" s="16">
        <f t="shared" si="2"/>
        <v>0.28150857550683589</v>
      </c>
      <c r="G138" s="13">
        <f t="shared" si="3"/>
        <v>0</v>
      </c>
      <c r="H138" s="13">
        <v>0</v>
      </c>
      <c r="I138" s="13">
        <v>0</v>
      </c>
      <c r="J138" s="13" t="s">
        <v>595</v>
      </c>
      <c r="K138" s="12"/>
    </row>
    <row r="139" spans="1:11" ht="25" x14ac:dyDescent="0.25">
      <c r="A139" s="13" t="s">
        <v>384</v>
      </c>
      <c r="B139" s="13" t="s">
        <v>596</v>
      </c>
      <c r="C139" s="13" t="s">
        <v>597</v>
      </c>
      <c r="D139" s="13" t="s">
        <v>598</v>
      </c>
      <c r="E139" s="13">
        <v>0</v>
      </c>
      <c r="F139" s="16">
        <f t="shared" ref="F139:F202" si="4">$F$6/$E$208</f>
        <v>0.28150857550683589</v>
      </c>
      <c r="G139" s="13">
        <f t="shared" ref="G139:G202" si="5">ROUND(E139*F139, 0)</f>
        <v>0</v>
      </c>
      <c r="H139" s="13">
        <v>0</v>
      </c>
      <c r="I139" s="13">
        <v>0</v>
      </c>
      <c r="J139" s="13" t="s">
        <v>599</v>
      </c>
      <c r="K139" s="12"/>
    </row>
    <row r="140" spans="1:11" ht="25" x14ac:dyDescent="0.25">
      <c r="A140" s="13" t="s">
        <v>384</v>
      </c>
      <c r="B140" s="13" t="s">
        <v>596</v>
      </c>
      <c r="C140" s="13" t="s">
        <v>597</v>
      </c>
      <c r="D140" s="13" t="s">
        <v>600</v>
      </c>
      <c r="E140" s="13">
        <v>0</v>
      </c>
      <c r="F140" s="16">
        <f t="shared" si="4"/>
        <v>0.28150857550683589</v>
      </c>
      <c r="G140" s="13">
        <f t="shared" si="5"/>
        <v>0</v>
      </c>
      <c r="H140" s="13">
        <v>0</v>
      </c>
      <c r="I140" s="13">
        <v>0</v>
      </c>
      <c r="J140" s="13" t="s">
        <v>131</v>
      </c>
      <c r="K140" s="12"/>
    </row>
    <row r="141" spans="1:11" ht="25" x14ac:dyDescent="0.25">
      <c r="A141" s="13" t="s">
        <v>384</v>
      </c>
      <c r="B141" s="13" t="s">
        <v>596</v>
      </c>
      <c r="C141" s="13" t="s">
        <v>597</v>
      </c>
      <c r="D141" s="13" t="s">
        <v>601</v>
      </c>
      <c r="E141" s="13">
        <v>0</v>
      </c>
      <c r="F141" s="16">
        <f t="shared" si="4"/>
        <v>0.28150857550683589</v>
      </c>
      <c r="G141" s="13">
        <f t="shared" si="5"/>
        <v>0</v>
      </c>
      <c r="H141" s="13">
        <v>0</v>
      </c>
      <c r="I141" s="13">
        <v>0</v>
      </c>
      <c r="J141" s="13" t="s">
        <v>602</v>
      </c>
      <c r="K141" s="12"/>
    </row>
    <row r="142" spans="1:11" ht="25" x14ac:dyDescent="0.25">
      <c r="A142" s="13" t="s">
        <v>384</v>
      </c>
      <c r="B142" s="13" t="s">
        <v>596</v>
      </c>
      <c r="C142" s="13" t="s">
        <v>597</v>
      </c>
      <c r="D142" s="13" t="s">
        <v>603</v>
      </c>
      <c r="E142" s="13">
        <v>0</v>
      </c>
      <c r="F142" s="16">
        <f t="shared" si="4"/>
        <v>0.28150857550683589</v>
      </c>
      <c r="G142" s="13">
        <f t="shared" si="5"/>
        <v>0</v>
      </c>
      <c r="H142" s="13">
        <v>0</v>
      </c>
      <c r="I142" s="13">
        <v>0</v>
      </c>
      <c r="J142" s="13" t="s">
        <v>602</v>
      </c>
      <c r="K142" s="12"/>
    </row>
    <row r="143" spans="1:11" ht="25" x14ac:dyDescent="0.25">
      <c r="A143" s="13" t="s">
        <v>384</v>
      </c>
      <c r="B143" s="13" t="s">
        <v>596</v>
      </c>
      <c r="C143" s="13" t="s">
        <v>597</v>
      </c>
      <c r="D143" s="13" t="s">
        <v>604</v>
      </c>
      <c r="E143" s="13">
        <v>0</v>
      </c>
      <c r="F143" s="16">
        <f t="shared" si="4"/>
        <v>0.28150857550683589</v>
      </c>
      <c r="G143" s="13">
        <f t="shared" si="5"/>
        <v>0</v>
      </c>
      <c r="H143" s="13">
        <v>0</v>
      </c>
      <c r="I143" s="13">
        <v>0</v>
      </c>
      <c r="J143" s="13" t="s">
        <v>599</v>
      </c>
      <c r="K143" s="12"/>
    </row>
    <row r="144" spans="1:11" ht="25" x14ac:dyDescent="0.25">
      <c r="A144" s="13" t="s">
        <v>384</v>
      </c>
      <c r="B144" s="13" t="s">
        <v>596</v>
      </c>
      <c r="C144" s="13" t="s">
        <v>597</v>
      </c>
      <c r="D144" s="13" t="s">
        <v>605</v>
      </c>
      <c r="E144" s="13">
        <v>0</v>
      </c>
      <c r="F144" s="16">
        <f t="shared" si="4"/>
        <v>0.28150857550683589</v>
      </c>
      <c r="G144" s="13">
        <f t="shared" si="5"/>
        <v>0</v>
      </c>
      <c r="H144" s="13">
        <v>0</v>
      </c>
      <c r="I144" s="13">
        <v>0</v>
      </c>
      <c r="J144" s="13" t="s">
        <v>119</v>
      </c>
      <c r="K144" s="12"/>
    </row>
    <row r="145" spans="1:11" ht="25" x14ac:dyDescent="0.25">
      <c r="A145" s="13" t="s">
        <v>384</v>
      </c>
      <c r="B145" s="13" t="s">
        <v>596</v>
      </c>
      <c r="C145" s="13" t="s">
        <v>597</v>
      </c>
      <c r="D145" s="13" t="s">
        <v>606</v>
      </c>
      <c r="E145" s="13">
        <v>0</v>
      </c>
      <c r="F145" s="16">
        <f t="shared" si="4"/>
        <v>0.28150857550683589</v>
      </c>
      <c r="G145" s="13">
        <f t="shared" si="5"/>
        <v>0</v>
      </c>
      <c r="H145" s="13">
        <v>0</v>
      </c>
      <c r="I145" s="13">
        <v>0</v>
      </c>
      <c r="J145" s="13" t="s">
        <v>119</v>
      </c>
      <c r="K145" s="12"/>
    </row>
    <row r="146" spans="1:11" ht="25" x14ac:dyDescent="0.25">
      <c r="A146" s="13" t="s">
        <v>384</v>
      </c>
      <c r="B146" s="13" t="s">
        <v>596</v>
      </c>
      <c r="C146" s="13" t="s">
        <v>597</v>
      </c>
      <c r="D146" s="13" t="s">
        <v>607</v>
      </c>
      <c r="E146" s="13">
        <v>0</v>
      </c>
      <c r="F146" s="16">
        <f t="shared" si="4"/>
        <v>0.28150857550683589</v>
      </c>
      <c r="G146" s="13">
        <f t="shared" si="5"/>
        <v>0</v>
      </c>
      <c r="H146" s="13">
        <v>0</v>
      </c>
      <c r="I146" s="13">
        <v>0</v>
      </c>
      <c r="J146" s="13" t="s">
        <v>608</v>
      </c>
      <c r="K146" s="12"/>
    </row>
    <row r="147" spans="1:11" ht="25" x14ac:dyDescent="0.25">
      <c r="A147" s="13" t="s">
        <v>384</v>
      </c>
      <c r="B147" s="13" t="s">
        <v>596</v>
      </c>
      <c r="C147" s="13" t="s">
        <v>597</v>
      </c>
      <c r="D147" s="13" t="s">
        <v>609</v>
      </c>
      <c r="E147" s="13">
        <v>0</v>
      </c>
      <c r="F147" s="16">
        <f t="shared" si="4"/>
        <v>0.28150857550683589</v>
      </c>
      <c r="G147" s="13">
        <f t="shared" si="5"/>
        <v>0</v>
      </c>
      <c r="H147" s="13">
        <v>0</v>
      </c>
      <c r="I147" s="13">
        <v>0</v>
      </c>
      <c r="J147" s="13" t="s">
        <v>608</v>
      </c>
      <c r="K147" s="12"/>
    </row>
    <row r="148" spans="1:11" ht="25" x14ac:dyDescent="0.25">
      <c r="A148" s="13" t="s">
        <v>384</v>
      </c>
      <c r="B148" s="13" t="s">
        <v>596</v>
      </c>
      <c r="C148" s="13" t="s">
        <v>597</v>
      </c>
      <c r="D148" s="13" t="s">
        <v>610</v>
      </c>
      <c r="E148" s="13">
        <v>0</v>
      </c>
      <c r="F148" s="16">
        <f t="shared" si="4"/>
        <v>0.28150857550683589</v>
      </c>
      <c r="G148" s="13">
        <f t="shared" si="5"/>
        <v>0</v>
      </c>
      <c r="H148" s="13">
        <v>0</v>
      </c>
      <c r="I148" s="13">
        <v>0</v>
      </c>
      <c r="J148" s="13" t="s">
        <v>611</v>
      </c>
      <c r="K148" s="12"/>
    </row>
    <row r="149" spans="1:11" ht="25" x14ac:dyDescent="0.25">
      <c r="A149" s="13" t="s">
        <v>384</v>
      </c>
      <c r="B149" s="13" t="s">
        <v>596</v>
      </c>
      <c r="C149" s="13" t="s">
        <v>597</v>
      </c>
      <c r="D149" s="13" t="s">
        <v>612</v>
      </c>
      <c r="E149" s="13">
        <v>0</v>
      </c>
      <c r="F149" s="16">
        <f t="shared" si="4"/>
        <v>0.28150857550683589</v>
      </c>
      <c r="G149" s="13">
        <f t="shared" si="5"/>
        <v>0</v>
      </c>
      <c r="H149" s="13">
        <v>0</v>
      </c>
      <c r="I149" s="13">
        <v>0</v>
      </c>
      <c r="J149" s="13" t="s">
        <v>611</v>
      </c>
      <c r="K149" s="12"/>
    </row>
    <row r="150" spans="1:11" ht="25" x14ac:dyDescent="0.25">
      <c r="A150" s="13" t="s">
        <v>384</v>
      </c>
      <c r="B150" s="13" t="s">
        <v>596</v>
      </c>
      <c r="C150" s="13" t="s">
        <v>597</v>
      </c>
      <c r="D150" s="13" t="s">
        <v>613</v>
      </c>
      <c r="E150" s="13">
        <v>0</v>
      </c>
      <c r="F150" s="16">
        <f t="shared" si="4"/>
        <v>0.28150857550683589</v>
      </c>
      <c r="G150" s="13">
        <f t="shared" si="5"/>
        <v>0</v>
      </c>
      <c r="H150" s="13">
        <v>0</v>
      </c>
      <c r="I150" s="13">
        <v>0</v>
      </c>
      <c r="J150" s="13" t="s">
        <v>131</v>
      </c>
      <c r="K150" s="12"/>
    </row>
    <row r="151" spans="1:11" ht="25" x14ac:dyDescent="0.25">
      <c r="A151" s="13" t="s">
        <v>384</v>
      </c>
      <c r="B151" s="13" t="s">
        <v>614</v>
      </c>
      <c r="C151" s="13" t="s">
        <v>615</v>
      </c>
      <c r="D151" s="13" t="s">
        <v>616</v>
      </c>
      <c r="E151" s="13">
        <v>0</v>
      </c>
      <c r="F151" s="16">
        <f t="shared" si="4"/>
        <v>0.28150857550683589</v>
      </c>
      <c r="G151" s="13">
        <f t="shared" si="5"/>
        <v>0</v>
      </c>
      <c r="H151" s="13">
        <v>0</v>
      </c>
      <c r="I151" s="13">
        <v>0</v>
      </c>
      <c r="J151" s="13" t="s">
        <v>617</v>
      </c>
      <c r="K151" s="12"/>
    </row>
    <row r="152" spans="1:11" ht="25" x14ac:dyDescent="0.25">
      <c r="A152" s="13" t="s">
        <v>384</v>
      </c>
      <c r="B152" s="13" t="s">
        <v>614</v>
      </c>
      <c r="C152" s="13" t="s">
        <v>615</v>
      </c>
      <c r="D152" s="13" t="s">
        <v>337</v>
      </c>
      <c r="E152" s="13">
        <v>0</v>
      </c>
      <c r="F152" s="16">
        <f t="shared" si="4"/>
        <v>0.28150857550683589</v>
      </c>
      <c r="G152" s="13">
        <f t="shared" si="5"/>
        <v>0</v>
      </c>
      <c r="H152" s="13">
        <v>0</v>
      </c>
      <c r="I152" s="13">
        <v>0</v>
      </c>
      <c r="J152" s="13" t="s">
        <v>618</v>
      </c>
      <c r="K152" s="12"/>
    </row>
    <row r="153" spans="1:11" ht="25" x14ac:dyDescent="0.25">
      <c r="A153" s="13" t="s">
        <v>384</v>
      </c>
      <c r="B153" s="13" t="s">
        <v>614</v>
      </c>
      <c r="C153" s="13" t="s">
        <v>615</v>
      </c>
      <c r="D153" s="13" t="s">
        <v>619</v>
      </c>
      <c r="E153" s="13">
        <v>0</v>
      </c>
      <c r="F153" s="16">
        <f t="shared" si="4"/>
        <v>0.28150857550683589</v>
      </c>
      <c r="G153" s="13">
        <f t="shared" si="5"/>
        <v>0</v>
      </c>
      <c r="H153" s="13">
        <v>0</v>
      </c>
      <c r="I153" s="13">
        <v>0</v>
      </c>
      <c r="J153" s="13" t="s">
        <v>620</v>
      </c>
      <c r="K153" s="12"/>
    </row>
    <row r="154" spans="1:11" ht="25" x14ac:dyDescent="0.25">
      <c r="A154" s="13" t="s">
        <v>384</v>
      </c>
      <c r="B154" s="13" t="s">
        <v>614</v>
      </c>
      <c r="C154" s="13" t="s">
        <v>615</v>
      </c>
      <c r="D154" s="13" t="s">
        <v>621</v>
      </c>
      <c r="E154" s="13">
        <v>0</v>
      </c>
      <c r="F154" s="16">
        <f t="shared" si="4"/>
        <v>0.28150857550683589</v>
      </c>
      <c r="G154" s="13">
        <f t="shared" si="5"/>
        <v>0</v>
      </c>
      <c r="H154" s="13">
        <v>0</v>
      </c>
      <c r="I154" s="13">
        <v>0</v>
      </c>
      <c r="J154" s="13" t="s">
        <v>622</v>
      </c>
      <c r="K154" s="12"/>
    </row>
    <row r="155" spans="1:11" x14ac:dyDescent="0.25">
      <c r="A155" s="13" t="s">
        <v>384</v>
      </c>
      <c r="B155" s="13" t="s">
        <v>623</v>
      </c>
      <c r="C155" s="13" t="s">
        <v>624</v>
      </c>
      <c r="D155" s="13" t="s">
        <v>625</v>
      </c>
      <c r="E155" s="13">
        <v>0</v>
      </c>
      <c r="F155" s="16">
        <f t="shared" si="4"/>
        <v>0.28150857550683589</v>
      </c>
      <c r="G155" s="13">
        <f t="shared" si="5"/>
        <v>0</v>
      </c>
      <c r="H155" s="13">
        <v>0</v>
      </c>
      <c r="I155" s="13">
        <v>0</v>
      </c>
      <c r="J155" s="13" t="s">
        <v>626</v>
      </c>
      <c r="K155" s="12"/>
    </row>
    <row r="156" spans="1:11" x14ac:dyDescent="0.25">
      <c r="A156" s="13" t="s">
        <v>384</v>
      </c>
      <c r="B156" s="13" t="s">
        <v>623</v>
      </c>
      <c r="C156" s="13" t="s">
        <v>624</v>
      </c>
      <c r="D156" s="13" t="s">
        <v>627</v>
      </c>
      <c r="E156" s="13">
        <v>0</v>
      </c>
      <c r="F156" s="16">
        <f t="shared" si="4"/>
        <v>0.28150857550683589</v>
      </c>
      <c r="G156" s="13">
        <f t="shared" si="5"/>
        <v>0</v>
      </c>
      <c r="H156" s="13">
        <v>0</v>
      </c>
      <c r="I156" s="13">
        <v>0</v>
      </c>
      <c r="J156" s="13" t="s">
        <v>628</v>
      </c>
      <c r="K156" s="12"/>
    </row>
    <row r="157" spans="1:11" x14ac:dyDescent="0.25">
      <c r="A157" s="13" t="s">
        <v>384</v>
      </c>
      <c r="B157" s="13" t="s">
        <v>623</v>
      </c>
      <c r="C157" s="13" t="s">
        <v>624</v>
      </c>
      <c r="D157" s="13" t="s">
        <v>629</v>
      </c>
      <c r="E157" s="13">
        <v>0</v>
      </c>
      <c r="F157" s="16">
        <f t="shared" si="4"/>
        <v>0.28150857550683589</v>
      </c>
      <c r="G157" s="13">
        <f t="shared" si="5"/>
        <v>0</v>
      </c>
      <c r="H157" s="13">
        <v>0</v>
      </c>
      <c r="I157" s="13">
        <v>0</v>
      </c>
      <c r="J157" s="13" t="s">
        <v>628</v>
      </c>
      <c r="K157" s="12"/>
    </row>
    <row r="158" spans="1:11" x14ac:dyDescent="0.25">
      <c r="A158" s="13" t="s">
        <v>384</v>
      </c>
      <c r="B158" s="13" t="s">
        <v>623</v>
      </c>
      <c r="C158" s="13" t="s">
        <v>624</v>
      </c>
      <c r="D158" s="13" t="s">
        <v>630</v>
      </c>
      <c r="E158" s="13">
        <v>0</v>
      </c>
      <c r="F158" s="16">
        <f t="shared" si="4"/>
        <v>0.28150857550683589</v>
      </c>
      <c r="G158" s="13">
        <f t="shared" si="5"/>
        <v>0</v>
      </c>
      <c r="H158" s="13">
        <v>0</v>
      </c>
      <c r="I158" s="13">
        <v>0</v>
      </c>
      <c r="J158" s="13" t="s">
        <v>631</v>
      </c>
      <c r="K158" s="12"/>
    </row>
    <row r="159" spans="1:11" x14ac:dyDescent="0.25">
      <c r="A159" s="13" t="s">
        <v>384</v>
      </c>
      <c r="B159" s="13" t="s">
        <v>623</v>
      </c>
      <c r="C159" s="13" t="s">
        <v>624</v>
      </c>
      <c r="D159" s="13" t="s">
        <v>632</v>
      </c>
      <c r="E159" s="13">
        <v>0</v>
      </c>
      <c r="F159" s="16">
        <f t="shared" si="4"/>
        <v>0.28150857550683589</v>
      </c>
      <c r="G159" s="13">
        <f t="shared" si="5"/>
        <v>0</v>
      </c>
      <c r="H159" s="13">
        <v>0</v>
      </c>
      <c r="I159" s="13">
        <v>0</v>
      </c>
      <c r="J159" s="13" t="s">
        <v>538</v>
      </c>
      <c r="K159" s="12"/>
    </row>
    <row r="160" spans="1:11" x14ac:dyDescent="0.25">
      <c r="A160" s="13" t="s">
        <v>384</v>
      </c>
      <c r="B160" s="13" t="s">
        <v>623</v>
      </c>
      <c r="C160" s="13" t="s">
        <v>624</v>
      </c>
      <c r="D160" s="13" t="s">
        <v>633</v>
      </c>
      <c r="E160" s="13">
        <v>0</v>
      </c>
      <c r="F160" s="16">
        <f t="shared" si="4"/>
        <v>0.28150857550683589</v>
      </c>
      <c r="G160" s="13">
        <f t="shared" si="5"/>
        <v>0</v>
      </c>
      <c r="H160" s="13">
        <v>0</v>
      </c>
      <c r="I160" s="13">
        <v>0</v>
      </c>
      <c r="J160" s="13" t="s">
        <v>538</v>
      </c>
      <c r="K160" s="12"/>
    </row>
    <row r="161" spans="1:11" x14ac:dyDescent="0.25">
      <c r="A161" s="13" t="s">
        <v>384</v>
      </c>
      <c r="B161" s="13" t="s">
        <v>623</v>
      </c>
      <c r="C161" s="13" t="s">
        <v>624</v>
      </c>
      <c r="D161" s="13" t="s">
        <v>634</v>
      </c>
      <c r="E161" s="13">
        <v>0</v>
      </c>
      <c r="F161" s="16">
        <f t="shared" si="4"/>
        <v>0.28150857550683589</v>
      </c>
      <c r="G161" s="13">
        <f t="shared" si="5"/>
        <v>0</v>
      </c>
      <c r="H161" s="13">
        <v>0</v>
      </c>
      <c r="I161" s="13">
        <v>0</v>
      </c>
      <c r="J161" s="13" t="s">
        <v>635</v>
      </c>
      <c r="K161" s="12"/>
    </row>
    <row r="162" spans="1:11" x14ac:dyDescent="0.25">
      <c r="A162" s="13" t="s">
        <v>384</v>
      </c>
      <c r="B162" s="13" t="s">
        <v>623</v>
      </c>
      <c r="C162" s="13" t="s">
        <v>624</v>
      </c>
      <c r="D162" s="13" t="s">
        <v>636</v>
      </c>
      <c r="E162" s="13">
        <v>0</v>
      </c>
      <c r="F162" s="16">
        <f t="shared" si="4"/>
        <v>0.28150857550683589</v>
      </c>
      <c r="G162" s="13">
        <f t="shared" si="5"/>
        <v>0</v>
      </c>
      <c r="H162" s="13">
        <v>0</v>
      </c>
      <c r="I162" s="13">
        <v>0</v>
      </c>
      <c r="J162" s="13" t="s">
        <v>539</v>
      </c>
      <c r="K162" s="12"/>
    </row>
    <row r="163" spans="1:11" x14ac:dyDescent="0.25">
      <c r="A163" s="13" t="s">
        <v>384</v>
      </c>
      <c r="B163" s="13" t="s">
        <v>623</v>
      </c>
      <c r="C163" s="13" t="s">
        <v>624</v>
      </c>
      <c r="D163" s="13" t="s">
        <v>637</v>
      </c>
      <c r="E163" s="13">
        <v>0</v>
      </c>
      <c r="F163" s="16">
        <f t="shared" si="4"/>
        <v>0.28150857550683589</v>
      </c>
      <c r="G163" s="13">
        <f t="shared" si="5"/>
        <v>0</v>
      </c>
      <c r="H163" s="13">
        <v>0</v>
      </c>
      <c r="I163" s="13">
        <v>0</v>
      </c>
      <c r="J163" s="13" t="s">
        <v>599</v>
      </c>
      <c r="K163" s="12"/>
    </row>
    <row r="164" spans="1:11" x14ac:dyDescent="0.25">
      <c r="A164" s="13" t="s">
        <v>384</v>
      </c>
      <c r="B164" s="13" t="s">
        <v>623</v>
      </c>
      <c r="C164" s="13" t="s">
        <v>624</v>
      </c>
      <c r="D164" s="13" t="s">
        <v>638</v>
      </c>
      <c r="E164" s="13">
        <v>0</v>
      </c>
      <c r="F164" s="16">
        <f t="shared" si="4"/>
        <v>0.28150857550683589</v>
      </c>
      <c r="G164" s="13">
        <f t="shared" si="5"/>
        <v>0</v>
      </c>
      <c r="H164" s="13">
        <v>0</v>
      </c>
      <c r="I164" s="13">
        <v>0</v>
      </c>
      <c r="J164" s="13" t="s">
        <v>639</v>
      </c>
      <c r="K164" s="12"/>
    </row>
    <row r="165" spans="1:11" ht="50" x14ac:dyDescent="0.25">
      <c r="A165" s="13" t="s">
        <v>384</v>
      </c>
      <c r="B165" s="13" t="s">
        <v>640</v>
      </c>
      <c r="C165" s="13" t="s">
        <v>641</v>
      </c>
      <c r="D165" s="13" t="s">
        <v>642</v>
      </c>
      <c r="E165" s="13">
        <v>0</v>
      </c>
      <c r="F165" s="16">
        <f t="shared" si="4"/>
        <v>0.28150857550683589</v>
      </c>
      <c r="G165" s="13">
        <f t="shared" si="5"/>
        <v>0</v>
      </c>
      <c r="H165" s="13">
        <v>0</v>
      </c>
      <c r="I165" s="13">
        <v>0</v>
      </c>
      <c r="J165" s="13" t="s">
        <v>643</v>
      </c>
      <c r="K165" s="12"/>
    </row>
    <row r="166" spans="1:11" ht="50" x14ac:dyDescent="0.25">
      <c r="A166" s="13" t="s">
        <v>384</v>
      </c>
      <c r="B166" s="13" t="s">
        <v>640</v>
      </c>
      <c r="C166" s="13" t="s">
        <v>641</v>
      </c>
      <c r="D166" s="13" t="s">
        <v>644</v>
      </c>
      <c r="E166" s="13">
        <v>0</v>
      </c>
      <c r="F166" s="16">
        <f t="shared" si="4"/>
        <v>0.28150857550683589</v>
      </c>
      <c r="G166" s="13">
        <f t="shared" si="5"/>
        <v>0</v>
      </c>
      <c r="H166" s="13">
        <v>0</v>
      </c>
      <c r="I166" s="13">
        <v>0</v>
      </c>
      <c r="J166" s="13" t="s">
        <v>643</v>
      </c>
      <c r="K166" s="12"/>
    </row>
    <row r="167" spans="1:11" ht="50" x14ac:dyDescent="0.25">
      <c r="A167" s="13" t="s">
        <v>384</v>
      </c>
      <c r="B167" s="13" t="s">
        <v>640</v>
      </c>
      <c r="C167" s="13" t="s">
        <v>641</v>
      </c>
      <c r="D167" s="13" t="s">
        <v>645</v>
      </c>
      <c r="E167" s="13">
        <v>0</v>
      </c>
      <c r="F167" s="16">
        <f t="shared" si="4"/>
        <v>0.28150857550683589</v>
      </c>
      <c r="G167" s="13">
        <f t="shared" si="5"/>
        <v>0</v>
      </c>
      <c r="H167" s="13">
        <v>0</v>
      </c>
      <c r="I167" s="13">
        <v>0</v>
      </c>
      <c r="J167" s="13" t="s">
        <v>643</v>
      </c>
      <c r="K167" s="12"/>
    </row>
    <row r="168" spans="1:11" ht="50" x14ac:dyDescent="0.25">
      <c r="A168" s="13" t="s">
        <v>384</v>
      </c>
      <c r="B168" s="13" t="s">
        <v>640</v>
      </c>
      <c r="C168" s="13" t="s">
        <v>641</v>
      </c>
      <c r="D168" s="13" t="s">
        <v>646</v>
      </c>
      <c r="E168" s="13">
        <v>0</v>
      </c>
      <c r="F168" s="16">
        <f t="shared" si="4"/>
        <v>0.28150857550683589</v>
      </c>
      <c r="G168" s="13">
        <f t="shared" si="5"/>
        <v>0</v>
      </c>
      <c r="H168" s="13">
        <v>0</v>
      </c>
      <c r="I168" s="13">
        <v>0</v>
      </c>
      <c r="J168" s="13" t="s">
        <v>643</v>
      </c>
      <c r="K168" s="12"/>
    </row>
    <row r="169" spans="1:11" ht="50" x14ac:dyDescent="0.25">
      <c r="A169" s="13" t="s">
        <v>384</v>
      </c>
      <c r="B169" s="13" t="s">
        <v>640</v>
      </c>
      <c r="C169" s="13" t="s">
        <v>641</v>
      </c>
      <c r="D169" s="13" t="s">
        <v>647</v>
      </c>
      <c r="E169" s="13">
        <v>0</v>
      </c>
      <c r="F169" s="16">
        <f t="shared" si="4"/>
        <v>0.28150857550683589</v>
      </c>
      <c r="G169" s="13">
        <f t="shared" si="5"/>
        <v>0</v>
      </c>
      <c r="H169" s="13">
        <v>0</v>
      </c>
      <c r="I169" s="13">
        <v>0</v>
      </c>
      <c r="J169" s="13" t="s">
        <v>643</v>
      </c>
      <c r="K169" s="12"/>
    </row>
    <row r="170" spans="1:11" ht="50" x14ac:dyDescent="0.25">
      <c r="A170" s="13" t="s">
        <v>384</v>
      </c>
      <c r="B170" s="13" t="s">
        <v>640</v>
      </c>
      <c r="C170" s="13" t="s">
        <v>641</v>
      </c>
      <c r="D170" s="13" t="s">
        <v>648</v>
      </c>
      <c r="E170" s="13">
        <v>0</v>
      </c>
      <c r="F170" s="16">
        <f t="shared" si="4"/>
        <v>0.28150857550683589</v>
      </c>
      <c r="G170" s="13">
        <f t="shared" si="5"/>
        <v>0</v>
      </c>
      <c r="H170" s="13">
        <v>0</v>
      </c>
      <c r="I170" s="13">
        <v>0</v>
      </c>
      <c r="J170" s="13" t="s">
        <v>643</v>
      </c>
      <c r="K170" s="12"/>
    </row>
    <row r="171" spans="1:11" ht="50" x14ac:dyDescent="0.25">
      <c r="A171" s="13" t="s">
        <v>384</v>
      </c>
      <c r="B171" s="13" t="s">
        <v>640</v>
      </c>
      <c r="C171" s="13" t="s">
        <v>641</v>
      </c>
      <c r="D171" s="13" t="s">
        <v>649</v>
      </c>
      <c r="E171" s="13">
        <v>0</v>
      </c>
      <c r="F171" s="16">
        <f t="shared" si="4"/>
        <v>0.28150857550683589</v>
      </c>
      <c r="G171" s="13">
        <f t="shared" si="5"/>
        <v>0</v>
      </c>
      <c r="H171" s="13">
        <v>0</v>
      </c>
      <c r="I171" s="13">
        <v>0</v>
      </c>
      <c r="J171" s="13" t="s">
        <v>643</v>
      </c>
      <c r="K171" s="12"/>
    </row>
    <row r="172" spans="1:11" ht="50" x14ac:dyDescent="0.25">
      <c r="A172" s="13" t="s">
        <v>384</v>
      </c>
      <c r="B172" s="13" t="s">
        <v>640</v>
      </c>
      <c r="C172" s="13" t="s">
        <v>641</v>
      </c>
      <c r="D172" s="13" t="s">
        <v>650</v>
      </c>
      <c r="E172" s="13">
        <v>0</v>
      </c>
      <c r="F172" s="16">
        <f t="shared" si="4"/>
        <v>0.28150857550683589</v>
      </c>
      <c r="G172" s="13">
        <f t="shared" si="5"/>
        <v>0</v>
      </c>
      <c r="H172" s="13">
        <v>0</v>
      </c>
      <c r="I172" s="13">
        <v>0</v>
      </c>
      <c r="J172" s="13" t="s">
        <v>643</v>
      </c>
      <c r="K172" s="12"/>
    </row>
    <row r="173" spans="1:11" ht="37.5" x14ac:dyDescent="0.25">
      <c r="A173" s="13" t="s">
        <v>384</v>
      </c>
      <c r="B173" s="13" t="s">
        <v>651</v>
      </c>
      <c r="C173" s="13" t="s">
        <v>652</v>
      </c>
      <c r="D173" s="13" t="s">
        <v>349</v>
      </c>
      <c r="E173" s="13">
        <v>0</v>
      </c>
      <c r="F173" s="16">
        <f t="shared" si="4"/>
        <v>0.28150857550683589</v>
      </c>
      <c r="G173" s="13">
        <f t="shared" si="5"/>
        <v>0</v>
      </c>
      <c r="H173" s="13">
        <v>0</v>
      </c>
      <c r="I173" s="13">
        <v>0</v>
      </c>
      <c r="J173" s="13" t="s">
        <v>653</v>
      </c>
      <c r="K173" s="12"/>
    </row>
    <row r="174" spans="1:11" ht="37.5" x14ac:dyDescent="0.25">
      <c r="A174" s="13" t="s">
        <v>384</v>
      </c>
      <c r="B174" s="13" t="s">
        <v>651</v>
      </c>
      <c r="C174" s="13" t="s">
        <v>652</v>
      </c>
      <c r="D174" s="13" t="s">
        <v>351</v>
      </c>
      <c r="E174" s="13">
        <v>0</v>
      </c>
      <c r="F174" s="16">
        <f t="shared" si="4"/>
        <v>0.28150857550683589</v>
      </c>
      <c r="G174" s="13">
        <f t="shared" si="5"/>
        <v>0</v>
      </c>
      <c r="H174" s="13">
        <v>0</v>
      </c>
      <c r="I174" s="13">
        <v>0</v>
      </c>
      <c r="J174" s="13" t="s">
        <v>653</v>
      </c>
      <c r="K174" s="12"/>
    </row>
    <row r="175" spans="1:11" ht="37.5" x14ac:dyDescent="0.25">
      <c r="A175" s="13" t="s">
        <v>384</v>
      </c>
      <c r="B175" s="13" t="s">
        <v>654</v>
      </c>
      <c r="C175" s="13" t="s">
        <v>655</v>
      </c>
      <c r="D175" s="13" t="s">
        <v>656</v>
      </c>
      <c r="E175" s="13">
        <v>1</v>
      </c>
      <c r="F175" s="16">
        <f t="shared" si="4"/>
        <v>0.28150857550683589</v>
      </c>
      <c r="G175" s="13">
        <f t="shared" si="5"/>
        <v>0</v>
      </c>
      <c r="H175" s="13">
        <v>0</v>
      </c>
      <c r="I175" s="13">
        <v>0</v>
      </c>
      <c r="J175" s="13" t="s">
        <v>657</v>
      </c>
      <c r="K175" s="12"/>
    </row>
    <row r="176" spans="1:11" ht="37.5" x14ac:dyDescent="0.25">
      <c r="A176" s="13" t="s">
        <v>384</v>
      </c>
      <c r="B176" s="13" t="s">
        <v>654</v>
      </c>
      <c r="C176" s="13" t="s">
        <v>655</v>
      </c>
      <c r="D176" s="13" t="s">
        <v>658</v>
      </c>
      <c r="E176" s="13">
        <v>1</v>
      </c>
      <c r="F176" s="16">
        <f t="shared" si="4"/>
        <v>0.28150857550683589</v>
      </c>
      <c r="G176" s="13">
        <f t="shared" si="5"/>
        <v>0</v>
      </c>
      <c r="H176" s="13">
        <v>0</v>
      </c>
      <c r="I176" s="13">
        <v>0</v>
      </c>
      <c r="J176" s="13" t="s">
        <v>215</v>
      </c>
      <c r="K176" s="12"/>
    </row>
    <row r="177" spans="1:11" ht="25" x14ac:dyDescent="0.25">
      <c r="A177" s="13" t="s">
        <v>384</v>
      </c>
      <c r="B177" s="13" t="s">
        <v>659</v>
      </c>
      <c r="C177" s="13" t="s">
        <v>660</v>
      </c>
      <c r="D177" s="13" t="s">
        <v>661</v>
      </c>
      <c r="E177" s="13">
        <v>0</v>
      </c>
      <c r="F177" s="16">
        <f t="shared" si="4"/>
        <v>0.28150857550683589</v>
      </c>
      <c r="G177" s="13">
        <f t="shared" si="5"/>
        <v>0</v>
      </c>
      <c r="H177" s="13">
        <v>0</v>
      </c>
      <c r="I177" s="13">
        <v>0</v>
      </c>
      <c r="J177" s="13" t="s">
        <v>662</v>
      </c>
      <c r="K177" s="12"/>
    </row>
    <row r="178" spans="1:11" ht="25" x14ac:dyDescent="0.25">
      <c r="A178" s="13" t="s">
        <v>384</v>
      </c>
      <c r="B178" s="13" t="s">
        <v>659</v>
      </c>
      <c r="C178" s="13" t="s">
        <v>660</v>
      </c>
      <c r="D178" s="13" t="s">
        <v>663</v>
      </c>
      <c r="E178" s="13">
        <v>0</v>
      </c>
      <c r="F178" s="16">
        <f t="shared" si="4"/>
        <v>0.28150857550683589</v>
      </c>
      <c r="G178" s="13">
        <f t="shared" si="5"/>
        <v>0</v>
      </c>
      <c r="H178" s="13">
        <v>0</v>
      </c>
      <c r="I178" s="13">
        <v>0</v>
      </c>
      <c r="J178" s="13" t="s">
        <v>662</v>
      </c>
      <c r="K178" s="12"/>
    </row>
    <row r="179" spans="1:11" ht="25" x14ac:dyDescent="0.25">
      <c r="A179" s="13" t="s">
        <v>384</v>
      </c>
      <c r="B179" s="13" t="s">
        <v>659</v>
      </c>
      <c r="C179" s="13" t="s">
        <v>660</v>
      </c>
      <c r="D179" s="13" t="s">
        <v>664</v>
      </c>
      <c r="E179" s="13">
        <v>0</v>
      </c>
      <c r="F179" s="16">
        <f t="shared" si="4"/>
        <v>0.28150857550683589</v>
      </c>
      <c r="G179" s="13">
        <f t="shared" si="5"/>
        <v>0</v>
      </c>
      <c r="H179" s="13">
        <v>0</v>
      </c>
      <c r="I179" s="13">
        <v>0</v>
      </c>
      <c r="J179" s="13" t="s">
        <v>665</v>
      </c>
      <c r="K179" s="12"/>
    </row>
    <row r="180" spans="1:11" ht="37.5" x14ac:dyDescent="0.25">
      <c r="A180" s="13" t="s">
        <v>384</v>
      </c>
      <c r="B180" s="13" t="s">
        <v>666</v>
      </c>
      <c r="C180" s="13" t="s">
        <v>667</v>
      </c>
      <c r="D180" s="13" t="s">
        <v>668</v>
      </c>
      <c r="E180" s="13">
        <v>0</v>
      </c>
      <c r="F180" s="16">
        <f t="shared" si="4"/>
        <v>0.28150857550683589</v>
      </c>
      <c r="G180" s="13">
        <f t="shared" si="5"/>
        <v>0</v>
      </c>
      <c r="H180" s="13">
        <v>0</v>
      </c>
      <c r="I180" s="13">
        <v>0</v>
      </c>
      <c r="J180" s="13" t="s">
        <v>229</v>
      </c>
      <c r="K180" s="12"/>
    </row>
    <row r="181" spans="1:11" ht="37.5" x14ac:dyDescent="0.25">
      <c r="A181" s="13" t="s">
        <v>384</v>
      </c>
      <c r="B181" s="13" t="s">
        <v>666</v>
      </c>
      <c r="C181" s="13" t="s">
        <v>667</v>
      </c>
      <c r="D181" s="13" t="s">
        <v>669</v>
      </c>
      <c r="E181" s="13">
        <v>0</v>
      </c>
      <c r="F181" s="16">
        <f t="shared" si="4"/>
        <v>0.28150857550683589</v>
      </c>
      <c r="G181" s="13">
        <f t="shared" si="5"/>
        <v>0</v>
      </c>
      <c r="H181" s="13">
        <v>0</v>
      </c>
      <c r="I181" s="13">
        <v>0</v>
      </c>
      <c r="J181" s="13" t="s">
        <v>229</v>
      </c>
      <c r="K181" s="12"/>
    </row>
    <row r="182" spans="1:11" ht="37.5" x14ac:dyDescent="0.25">
      <c r="A182" s="13" t="s">
        <v>384</v>
      </c>
      <c r="B182" s="13" t="s">
        <v>666</v>
      </c>
      <c r="C182" s="13" t="s">
        <v>667</v>
      </c>
      <c r="D182" s="13" t="s">
        <v>670</v>
      </c>
      <c r="E182" s="13">
        <v>0</v>
      </c>
      <c r="F182" s="16">
        <f t="shared" si="4"/>
        <v>0.28150857550683589</v>
      </c>
      <c r="G182" s="13">
        <f t="shared" si="5"/>
        <v>0</v>
      </c>
      <c r="H182" s="13">
        <v>0</v>
      </c>
      <c r="I182" s="13">
        <v>0</v>
      </c>
      <c r="J182" s="13" t="s">
        <v>229</v>
      </c>
      <c r="K182" s="12"/>
    </row>
    <row r="183" spans="1:11" ht="37.5" x14ac:dyDescent="0.25">
      <c r="A183" s="13" t="s">
        <v>384</v>
      </c>
      <c r="B183" s="13" t="s">
        <v>666</v>
      </c>
      <c r="C183" s="13" t="s">
        <v>667</v>
      </c>
      <c r="D183" s="13" t="s">
        <v>671</v>
      </c>
      <c r="E183" s="13">
        <v>0</v>
      </c>
      <c r="F183" s="16">
        <f t="shared" si="4"/>
        <v>0.28150857550683589</v>
      </c>
      <c r="G183" s="13">
        <f t="shared" si="5"/>
        <v>0</v>
      </c>
      <c r="H183" s="13">
        <v>0</v>
      </c>
      <c r="I183" s="13">
        <v>0</v>
      </c>
      <c r="J183" s="13" t="s">
        <v>229</v>
      </c>
      <c r="K183" s="12"/>
    </row>
    <row r="184" spans="1:11" ht="25" x14ac:dyDescent="0.25">
      <c r="A184" s="13" t="s">
        <v>384</v>
      </c>
      <c r="B184" s="13" t="s">
        <v>672</v>
      </c>
      <c r="C184" s="13" t="s">
        <v>673</v>
      </c>
      <c r="D184" s="13" t="s">
        <v>405</v>
      </c>
      <c r="E184" s="13">
        <v>0</v>
      </c>
      <c r="F184" s="16">
        <f t="shared" si="4"/>
        <v>0.28150857550683589</v>
      </c>
      <c r="G184" s="13">
        <f t="shared" si="5"/>
        <v>0</v>
      </c>
      <c r="H184" s="13">
        <v>0</v>
      </c>
      <c r="I184" s="13">
        <v>0</v>
      </c>
      <c r="J184" s="13" t="s">
        <v>674</v>
      </c>
      <c r="K184" s="12"/>
    </row>
    <row r="185" spans="1:11" ht="25" x14ac:dyDescent="0.25">
      <c r="A185" s="13" t="s">
        <v>384</v>
      </c>
      <c r="B185" s="13" t="s">
        <v>672</v>
      </c>
      <c r="C185" s="13" t="s">
        <v>673</v>
      </c>
      <c r="D185" s="13" t="s">
        <v>407</v>
      </c>
      <c r="E185" s="13">
        <v>0</v>
      </c>
      <c r="F185" s="16">
        <f t="shared" si="4"/>
        <v>0.28150857550683589</v>
      </c>
      <c r="G185" s="13">
        <f t="shared" si="5"/>
        <v>0</v>
      </c>
      <c r="H185" s="13">
        <v>0</v>
      </c>
      <c r="I185" s="13">
        <v>0</v>
      </c>
      <c r="J185" s="13" t="s">
        <v>675</v>
      </c>
      <c r="K185" s="12"/>
    </row>
    <row r="186" spans="1:11" ht="25" x14ac:dyDescent="0.25">
      <c r="A186" s="13" t="s">
        <v>384</v>
      </c>
      <c r="B186" s="13" t="s">
        <v>672</v>
      </c>
      <c r="C186" s="13" t="s">
        <v>673</v>
      </c>
      <c r="D186" s="13" t="s">
        <v>462</v>
      </c>
      <c r="E186" s="13">
        <v>0</v>
      </c>
      <c r="F186" s="16">
        <f t="shared" si="4"/>
        <v>0.28150857550683589</v>
      </c>
      <c r="G186" s="13">
        <f t="shared" si="5"/>
        <v>0</v>
      </c>
      <c r="H186" s="13">
        <v>0</v>
      </c>
      <c r="I186" s="13">
        <v>0</v>
      </c>
      <c r="J186" s="13" t="s">
        <v>676</v>
      </c>
      <c r="K186" s="12"/>
    </row>
    <row r="187" spans="1:11" ht="25" x14ac:dyDescent="0.25">
      <c r="A187" s="13" t="s">
        <v>384</v>
      </c>
      <c r="B187" s="13" t="s">
        <v>672</v>
      </c>
      <c r="C187" s="13" t="s">
        <v>673</v>
      </c>
      <c r="D187" s="13" t="s">
        <v>464</v>
      </c>
      <c r="E187" s="13">
        <v>0</v>
      </c>
      <c r="F187" s="16">
        <f t="shared" si="4"/>
        <v>0.28150857550683589</v>
      </c>
      <c r="G187" s="13">
        <f t="shared" si="5"/>
        <v>0</v>
      </c>
      <c r="H187" s="13">
        <v>0</v>
      </c>
      <c r="I187" s="13">
        <v>0</v>
      </c>
      <c r="J187" s="13" t="s">
        <v>677</v>
      </c>
      <c r="K187" s="12"/>
    </row>
    <row r="188" spans="1:11" ht="25" x14ac:dyDescent="0.25">
      <c r="A188" s="13" t="s">
        <v>384</v>
      </c>
      <c r="B188" s="13" t="s">
        <v>678</v>
      </c>
      <c r="C188" s="13" t="s">
        <v>679</v>
      </c>
      <c r="D188" s="13" t="s">
        <v>668</v>
      </c>
      <c r="E188" s="13">
        <v>0</v>
      </c>
      <c r="F188" s="16">
        <f t="shared" si="4"/>
        <v>0.28150857550683589</v>
      </c>
      <c r="G188" s="13">
        <f t="shared" si="5"/>
        <v>0</v>
      </c>
      <c r="H188" s="13">
        <v>0</v>
      </c>
      <c r="I188" s="13">
        <v>0</v>
      </c>
      <c r="J188" s="13" t="s">
        <v>680</v>
      </c>
      <c r="K188" s="12"/>
    </row>
    <row r="189" spans="1:11" ht="25" x14ac:dyDescent="0.25">
      <c r="A189" s="13" t="s">
        <v>384</v>
      </c>
      <c r="B189" s="13" t="s">
        <v>678</v>
      </c>
      <c r="C189" s="13" t="s">
        <v>679</v>
      </c>
      <c r="D189" s="13" t="s">
        <v>669</v>
      </c>
      <c r="E189" s="13">
        <v>0</v>
      </c>
      <c r="F189" s="16">
        <f t="shared" si="4"/>
        <v>0.28150857550683589</v>
      </c>
      <c r="G189" s="13">
        <f t="shared" si="5"/>
        <v>0</v>
      </c>
      <c r="H189" s="13">
        <v>0</v>
      </c>
      <c r="I189" s="13">
        <v>0</v>
      </c>
      <c r="J189" s="13" t="s">
        <v>681</v>
      </c>
      <c r="K189" s="12"/>
    </row>
    <row r="190" spans="1:11" ht="25" x14ac:dyDescent="0.25">
      <c r="A190" s="13" t="s">
        <v>384</v>
      </c>
      <c r="B190" s="13" t="s">
        <v>678</v>
      </c>
      <c r="C190" s="13" t="s">
        <v>679</v>
      </c>
      <c r="D190" s="13" t="s">
        <v>670</v>
      </c>
      <c r="E190" s="13">
        <v>0</v>
      </c>
      <c r="F190" s="16">
        <f t="shared" si="4"/>
        <v>0.28150857550683589</v>
      </c>
      <c r="G190" s="13">
        <f t="shared" si="5"/>
        <v>0</v>
      </c>
      <c r="H190" s="13">
        <v>0</v>
      </c>
      <c r="I190" s="13">
        <v>0</v>
      </c>
      <c r="J190" s="13" t="s">
        <v>682</v>
      </c>
      <c r="K190" s="12"/>
    </row>
    <row r="191" spans="1:11" ht="25" x14ac:dyDescent="0.25">
      <c r="A191" s="13" t="s">
        <v>384</v>
      </c>
      <c r="B191" s="13" t="s">
        <v>678</v>
      </c>
      <c r="C191" s="13" t="s">
        <v>679</v>
      </c>
      <c r="D191" s="13" t="s">
        <v>671</v>
      </c>
      <c r="E191" s="13">
        <v>0</v>
      </c>
      <c r="F191" s="16">
        <f t="shared" si="4"/>
        <v>0.28150857550683589</v>
      </c>
      <c r="G191" s="13">
        <f t="shared" si="5"/>
        <v>0</v>
      </c>
      <c r="H191" s="13">
        <v>0</v>
      </c>
      <c r="I191" s="13">
        <v>0</v>
      </c>
      <c r="J191" s="13" t="s">
        <v>682</v>
      </c>
      <c r="K191" s="12"/>
    </row>
    <row r="192" spans="1:11" ht="25" x14ac:dyDescent="0.25">
      <c r="A192" s="13" t="s">
        <v>384</v>
      </c>
      <c r="B192" s="13" t="s">
        <v>678</v>
      </c>
      <c r="C192" s="13" t="s">
        <v>679</v>
      </c>
      <c r="D192" s="13" t="s">
        <v>683</v>
      </c>
      <c r="E192" s="13">
        <v>0</v>
      </c>
      <c r="F192" s="16">
        <f t="shared" si="4"/>
        <v>0.28150857550683589</v>
      </c>
      <c r="G192" s="13">
        <f t="shared" si="5"/>
        <v>0</v>
      </c>
      <c r="H192" s="13">
        <v>0</v>
      </c>
      <c r="I192" s="13">
        <v>0</v>
      </c>
      <c r="J192" s="13" t="s">
        <v>684</v>
      </c>
      <c r="K192" s="12"/>
    </row>
    <row r="193" spans="1:11" ht="25" x14ac:dyDescent="0.25">
      <c r="A193" s="13" t="s">
        <v>384</v>
      </c>
      <c r="B193" s="13" t="s">
        <v>678</v>
      </c>
      <c r="C193" s="13" t="s">
        <v>679</v>
      </c>
      <c r="D193" s="13" t="s">
        <v>685</v>
      </c>
      <c r="E193" s="13">
        <v>0</v>
      </c>
      <c r="F193" s="16">
        <f t="shared" si="4"/>
        <v>0.28150857550683589</v>
      </c>
      <c r="G193" s="13">
        <f t="shared" si="5"/>
        <v>0</v>
      </c>
      <c r="H193" s="13">
        <v>0</v>
      </c>
      <c r="I193" s="13">
        <v>0</v>
      </c>
      <c r="J193" s="13" t="s">
        <v>686</v>
      </c>
      <c r="K193" s="12"/>
    </row>
    <row r="194" spans="1:11" ht="37.5" x14ac:dyDescent="0.25">
      <c r="A194" s="13" t="s">
        <v>384</v>
      </c>
      <c r="B194" s="13" t="s">
        <v>687</v>
      </c>
      <c r="C194" s="13" t="s">
        <v>688</v>
      </c>
      <c r="D194" s="13" t="s">
        <v>405</v>
      </c>
      <c r="E194" s="13">
        <v>0</v>
      </c>
      <c r="F194" s="16">
        <f t="shared" si="4"/>
        <v>0.28150857550683589</v>
      </c>
      <c r="G194" s="13">
        <f t="shared" si="5"/>
        <v>0</v>
      </c>
      <c r="H194" s="13">
        <v>0</v>
      </c>
      <c r="I194" s="13">
        <v>0</v>
      </c>
      <c r="J194" s="13" t="s">
        <v>689</v>
      </c>
      <c r="K194" s="12"/>
    </row>
    <row r="195" spans="1:11" ht="37.5" x14ac:dyDescent="0.25">
      <c r="A195" s="13" t="s">
        <v>384</v>
      </c>
      <c r="B195" s="13" t="s">
        <v>687</v>
      </c>
      <c r="C195" s="13" t="s">
        <v>688</v>
      </c>
      <c r="D195" s="13" t="s">
        <v>407</v>
      </c>
      <c r="E195" s="13">
        <v>0</v>
      </c>
      <c r="F195" s="16">
        <f t="shared" si="4"/>
        <v>0.28150857550683589</v>
      </c>
      <c r="G195" s="13">
        <f t="shared" si="5"/>
        <v>0</v>
      </c>
      <c r="H195" s="13">
        <v>0</v>
      </c>
      <c r="I195" s="13">
        <v>0</v>
      </c>
      <c r="J195" s="13" t="s">
        <v>689</v>
      </c>
      <c r="K195" s="12"/>
    </row>
    <row r="196" spans="1:11" ht="37.5" x14ac:dyDescent="0.25">
      <c r="A196" s="13" t="s">
        <v>384</v>
      </c>
      <c r="B196" s="13" t="s">
        <v>687</v>
      </c>
      <c r="C196" s="13" t="s">
        <v>688</v>
      </c>
      <c r="D196" s="13" t="s">
        <v>462</v>
      </c>
      <c r="E196" s="13">
        <v>0</v>
      </c>
      <c r="F196" s="16">
        <f t="shared" si="4"/>
        <v>0.28150857550683589</v>
      </c>
      <c r="G196" s="13">
        <f t="shared" si="5"/>
        <v>0</v>
      </c>
      <c r="H196" s="13">
        <v>0</v>
      </c>
      <c r="I196" s="13">
        <v>0</v>
      </c>
      <c r="J196" s="13" t="s">
        <v>690</v>
      </c>
      <c r="K196" s="12"/>
    </row>
    <row r="197" spans="1:11" ht="37.5" x14ac:dyDescent="0.25">
      <c r="A197" s="13" t="s">
        <v>384</v>
      </c>
      <c r="B197" s="13" t="s">
        <v>687</v>
      </c>
      <c r="C197" s="13" t="s">
        <v>688</v>
      </c>
      <c r="D197" s="13" t="s">
        <v>464</v>
      </c>
      <c r="E197" s="13">
        <v>0</v>
      </c>
      <c r="F197" s="16">
        <f t="shared" si="4"/>
        <v>0.28150857550683589</v>
      </c>
      <c r="G197" s="13">
        <f t="shared" si="5"/>
        <v>0</v>
      </c>
      <c r="H197" s="13">
        <v>0</v>
      </c>
      <c r="I197" s="13">
        <v>0</v>
      </c>
      <c r="J197" s="13" t="s">
        <v>691</v>
      </c>
      <c r="K197" s="12"/>
    </row>
    <row r="198" spans="1:11" ht="37.5" x14ac:dyDescent="0.25">
      <c r="A198" s="13" t="s">
        <v>384</v>
      </c>
      <c r="B198" s="13" t="s">
        <v>687</v>
      </c>
      <c r="C198" s="13" t="s">
        <v>688</v>
      </c>
      <c r="D198" s="13" t="s">
        <v>466</v>
      </c>
      <c r="E198" s="13">
        <v>0</v>
      </c>
      <c r="F198" s="16">
        <f t="shared" si="4"/>
        <v>0.28150857550683589</v>
      </c>
      <c r="G198" s="13">
        <f t="shared" si="5"/>
        <v>0</v>
      </c>
      <c r="H198" s="13">
        <v>0</v>
      </c>
      <c r="I198" s="13">
        <v>0</v>
      </c>
      <c r="J198" s="13" t="s">
        <v>692</v>
      </c>
      <c r="K198" s="12"/>
    </row>
    <row r="199" spans="1:11" ht="37.5" x14ac:dyDescent="0.25">
      <c r="A199" s="13" t="s">
        <v>384</v>
      </c>
      <c r="B199" s="13" t="s">
        <v>687</v>
      </c>
      <c r="C199" s="13" t="s">
        <v>688</v>
      </c>
      <c r="D199" s="13" t="s">
        <v>554</v>
      </c>
      <c r="E199" s="13">
        <v>0</v>
      </c>
      <c r="F199" s="16">
        <f t="shared" si="4"/>
        <v>0.28150857550683589</v>
      </c>
      <c r="G199" s="13">
        <f t="shared" si="5"/>
        <v>0</v>
      </c>
      <c r="H199" s="13">
        <v>0</v>
      </c>
      <c r="I199" s="13">
        <v>0</v>
      </c>
      <c r="J199" s="13" t="s">
        <v>693</v>
      </c>
      <c r="K199" s="12"/>
    </row>
    <row r="200" spans="1:11" ht="37.5" x14ac:dyDescent="0.25">
      <c r="A200" s="13" t="s">
        <v>384</v>
      </c>
      <c r="B200" s="13" t="s">
        <v>687</v>
      </c>
      <c r="C200" s="13" t="s">
        <v>688</v>
      </c>
      <c r="D200" s="13" t="s">
        <v>556</v>
      </c>
      <c r="E200" s="13">
        <v>0</v>
      </c>
      <c r="F200" s="16">
        <f t="shared" si="4"/>
        <v>0.28150857550683589</v>
      </c>
      <c r="G200" s="13">
        <f t="shared" si="5"/>
        <v>0</v>
      </c>
      <c r="H200" s="13">
        <v>0</v>
      </c>
      <c r="I200" s="13">
        <v>0</v>
      </c>
      <c r="J200" s="13" t="s">
        <v>689</v>
      </c>
      <c r="K200" s="12"/>
    </row>
    <row r="201" spans="1:11" ht="37.5" x14ac:dyDescent="0.25">
      <c r="A201" s="13" t="s">
        <v>384</v>
      </c>
      <c r="B201" s="13" t="s">
        <v>687</v>
      </c>
      <c r="C201" s="13" t="s">
        <v>688</v>
      </c>
      <c r="D201" s="13" t="s">
        <v>558</v>
      </c>
      <c r="E201" s="13">
        <v>0</v>
      </c>
      <c r="F201" s="16">
        <f t="shared" si="4"/>
        <v>0.28150857550683589</v>
      </c>
      <c r="G201" s="13">
        <f t="shared" si="5"/>
        <v>0</v>
      </c>
      <c r="H201" s="13">
        <v>0</v>
      </c>
      <c r="I201" s="13">
        <v>0</v>
      </c>
      <c r="J201" s="13" t="s">
        <v>694</v>
      </c>
      <c r="K201" s="12"/>
    </row>
    <row r="202" spans="1:11" ht="37.5" x14ac:dyDescent="0.25">
      <c r="A202" s="13" t="s">
        <v>384</v>
      </c>
      <c r="B202" s="13" t="s">
        <v>687</v>
      </c>
      <c r="C202" s="13" t="s">
        <v>688</v>
      </c>
      <c r="D202" s="13" t="s">
        <v>695</v>
      </c>
      <c r="E202" s="13">
        <v>0</v>
      </c>
      <c r="F202" s="16">
        <f t="shared" si="4"/>
        <v>0.28150857550683589</v>
      </c>
      <c r="G202" s="13">
        <f t="shared" si="5"/>
        <v>0</v>
      </c>
      <c r="H202" s="13">
        <v>0</v>
      </c>
      <c r="I202" s="13">
        <v>0</v>
      </c>
      <c r="J202" s="13" t="s">
        <v>694</v>
      </c>
      <c r="K202" s="12"/>
    </row>
    <row r="203" spans="1:11" ht="37.5" x14ac:dyDescent="0.25">
      <c r="A203" s="13" t="s">
        <v>384</v>
      </c>
      <c r="B203" s="13" t="s">
        <v>687</v>
      </c>
      <c r="C203" s="13" t="s">
        <v>688</v>
      </c>
      <c r="D203" s="13" t="s">
        <v>696</v>
      </c>
      <c r="E203" s="13">
        <v>0</v>
      </c>
      <c r="F203" s="16">
        <f t="shared" ref="F203:F206" si="6">$F$6/$E$208</f>
        <v>0.28150857550683589</v>
      </c>
      <c r="G203" s="13">
        <f t="shared" ref="G203:G206" si="7">ROUND(E203*F203, 0)</f>
        <v>0</v>
      </c>
      <c r="H203" s="13">
        <v>0</v>
      </c>
      <c r="I203" s="13">
        <v>0</v>
      </c>
      <c r="J203" s="13" t="s">
        <v>643</v>
      </c>
      <c r="K203" s="12"/>
    </row>
    <row r="204" spans="1:11" ht="37.5" x14ac:dyDescent="0.25">
      <c r="A204" s="13" t="s">
        <v>384</v>
      </c>
      <c r="B204" s="13" t="s">
        <v>687</v>
      </c>
      <c r="C204" s="13" t="s">
        <v>688</v>
      </c>
      <c r="D204" s="13" t="s">
        <v>697</v>
      </c>
      <c r="E204" s="13">
        <v>0</v>
      </c>
      <c r="F204" s="16">
        <f t="shared" si="6"/>
        <v>0.28150857550683589</v>
      </c>
      <c r="G204" s="13">
        <f t="shared" si="7"/>
        <v>0</v>
      </c>
      <c r="H204" s="13">
        <v>0</v>
      </c>
      <c r="I204" s="13">
        <v>0</v>
      </c>
      <c r="J204" s="13" t="s">
        <v>698</v>
      </c>
      <c r="K204" s="12"/>
    </row>
    <row r="205" spans="1:11" ht="37.5" x14ac:dyDescent="0.25">
      <c r="A205" s="13" t="s">
        <v>384</v>
      </c>
      <c r="B205" s="13" t="s">
        <v>687</v>
      </c>
      <c r="C205" s="13" t="s">
        <v>688</v>
      </c>
      <c r="D205" s="13" t="s">
        <v>699</v>
      </c>
      <c r="E205" s="13">
        <v>0</v>
      </c>
      <c r="F205" s="16">
        <f t="shared" si="6"/>
        <v>0.28150857550683589</v>
      </c>
      <c r="G205" s="13">
        <f t="shared" si="7"/>
        <v>0</v>
      </c>
      <c r="H205" s="13">
        <v>0</v>
      </c>
      <c r="I205" s="13">
        <v>0</v>
      </c>
      <c r="J205" s="13" t="s">
        <v>700</v>
      </c>
      <c r="K205" s="12"/>
    </row>
    <row r="206" spans="1:11" ht="37.5" x14ac:dyDescent="0.25">
      <c r="A206" s="13" t="s">
        <v>384</v>
      </c>
      <c r="B206" s="13" t="s">
        <v>701</v>
      </c>
      <c r="C206" s="13" t="s">
        <v>702</v>
      </c>
      <c r="D206" s="13" t="s">
        <v>703</v>
      </c>
      <c r="E206" s="13">
        <v>0</v>
      </c>
      <c r="F206" s="16">
        <f t="shared" si="6"/>
        <v>0.28150857550683589</v>
      </c>
      <c r="G206" s="13">
        <f t="shared" si="7"/>
        <v>0</v>
      </c>
      <c r="H206" s="13">
        <v>0</v>
      </c>
      <c r="I206" s="13">
        <v>0</v>
      </c>
      <c r="J206" s="13" t="s">
        <v>704</v>
      </c>
      <c r="K206" s="12"/>
    </row>
    <row r="207" spans="1:11" x14ac:dyDescent="0.25">
      <c r="A207" s="13" t="s">
        <v>1</v>
      </c>
      <c r="B207" s="13" t="s">
        <v>1</v>
      </c>
      <c r="C207" s="13" t="s">
        <v>1</v>
      </c>
      <c r="D207" s="13" t="s">
        <v>1</v>
      </c>
      <c r="E207" s="13" t="s">
        <v>1</v>
      </c>
      <c r="F207" s="13" t="s">
        <v>1</v>
      </c>
      <c r="G207" s="13"/>
      <c r="H207" s="13" t="s">
        <v>1</v>
      </c>
      <c r="I207" s="13" t="s">
        <v>1</v>
      </c>
      <c r="J207" s="13" t="s">
        <v>1</v>
      </c>
      <c r="K207" s="13" t="s">
        <v>1</v>
      </c>
    </row>
    <row r="208" spans="1:11" ht="13" x14ac:dyDescent="0.25">
      <c r="A208" s="13" t="s">
        <v>1</v>
      </c>
      <c r="B208" s="1" t="s">
        <v>259</v>
      </c>
      <c r="C208" s="13" t="s">
        <v>1</v>
      </c>
      <c r="D208" s="13" t="s">
        <v>1</v>
      </c>
      <c r="E208" s="7">
        <v>89674</v>
      </c>
      <c r="F208" s="13"/>
      <c r="G208" s="13">
        <v>25240</v>
      </c>
      <c r="H208" s="13">
        <v>25244</v>
      </c>
      <c r="I208" s="13">
        <v>25244</v>
      </c>
      <c r="J208" s="15"/>
      <c r="K208" s="13" t="s">
        <v>1</v>
      </c>
    </row>
    <row r="209" spans="1:11" x14ac:dyDescent="0.25">
      <c r="A209" s="15" t="s">
        <v>1</v>
      </c>
      <c r="B209" s="15"/>
      <c r="C209" s="15"/>
      <c r="D209" s="15"/>
      <c r="E209" s="15"/>
      <c r="F209" s="15"/>
      <c r="G209" s="15"/>
      <c r="H209" s="15"/>
      <c r="I209" s="15"/>
      <c r="J209" s="15"/>
      <c r="K209" s="15"/>
    </row>
    <row r="210" spans="1:11" ht="12.65" customHeight="1" x14ac:dyDescent="0.25">
      <c r="A210" s="23" t="s">
        <v>376</v>
      </c>
      <c r="B210" s="24" t="s">
        <v>1</v>
      </c>
      <c r="C210" s="24" t="s">
        <v>1</v>
      </c>
      <c r="D210" s="24" t="s">
        <v>1</v>
      </c>
      <c r="E210" s="24" t="s">
        <v>1</v>
      </c>
      <c r="F210" s="24" t="s">
        <v>1</v>
      </c>
      <c r="G210" s="24" t="s">
        <v>1</v>
      </c>
      <c r="H210" s="24" t="s">
        <v>1</v>
      </c>
      <c r="I210" s="24" t="s">
        <v>1</v>
      </c>
      <c r="J210" s="24" t="s">
        <v>1</v>
      </c>
      <c r="K210" s="15" t="s">
        <v>1</v>
      </c>
    </row>
    <row r="211" spans="1:11" x14ac:dyDescent="0.25">
      <c r="A211" s="24" t="s">
        <v>1</v>
      </c>
      <c r="B211" s="24" t="s">
        <v>1</v>
      </c>
      <c r="C211" s="24" t="s">
        <v>1</v>
      </c>
      <c r="D211" s="24" t="s">
        <v>1</v>
      </c>
      <c r="E211" s="24" t="s">
        <v>1</v>
      </c>
      <c r="F211" s="24" t="s">
        <v>1</v>
      </c>
      <c r="G211" s="24" t="s">
        <v>1</v>
      </c>
      <c r="H211" s="24" t="s">
        <v>1</v>
      </c>
      <c r="I211" s="24" t="s">
        <v>1</v>
      </c>
      <c r="J211" s="24" t="s">
        <v>1</v>
      </c>
      <c r="K211" s="15" t="s">
        <v>1</v>
      </c>
    </row>
    <row r="212" spans="1:11" x14ac:dyDescent="0.25">
      <c r="A212" s="24" t="s">
        <v>1</v>
      </c>
      <c r="B212" s="24" t="s">
        <v>1</v>
      </c>
      <c r="C212" s="24" t="s">
        <v>1</v>
      </c>
      <c r="D212" s="24" t="s">
        <v>1</v>
      </c>
      <c r="E212" s="24" t="s">
        <v>1</v>
      </c>
      <c r="F212" s="24" t="s">
        <v>1</v>
      </c>
      <c r="G212" s="24" t="s">
        <v>1</v>
      </c>
      <c r="H212" s="24" t="s">
        <v>1</v>
      </c>
      <c r="I212" s="24" t="s">
        <v>1</v>
      </c>
      <c r="J212" s="24" t="s">
        <v>1</v>
      </c>
      <c r="K212" s="15"/>
    </row>
    <row r="213" spans="1:11" x14ac:dyDescent="0.25">
      <c r="A213" s="15" t="s">
        <v>1</v>
      </c>
      <c r="B213" s="15"/>
      <c r="C213" s="15"/>
      <c r="D213" s="15"/>
      <c r="E213" s="15"/>
      <c r="F213" s="15"/>
      <c r="G213" s="15"/>
      <c r="H213" s="15"/>
      <c r="I213" s="15"/>
      <c r="J213" s="15"/>
      <c r="K213" s="15"/>
    </row>
    <row r="214" spans="1:11" ht="12.65" customHeight="1" x14ac:dyDescent="0.25">
      <c r="A214" s="23" t="s">
        <v>377</v>
      </c>
      <c r="B214" s="24" t="s">
        <v>1</v>
      </c>
      <c r="C214" s="24" t="s">
        <v>1</v>
      </c>
      <c r="D214" s="24" t="s">
        <v>1</v>
      </c>
      <c r="E214" s="24" t="s">
        <v>1</v>
      </c>
      <c r="F214" s="24" t="s">
        <v>1</v>
      </c>
      <c r="G214" s="24" t="s">
        <v>1</v>
      </c>
      <c r="H214" s="24" t="s">
        <v>1</v>
      </c>
      <c r="I214" s="24" t="s">
        <v>1</v>
      </c>
      <c r="J214" s="24" t="s">
        <v>1</v>
      </c>
      <c r="K214" s="15" t="s">
        <v>1</v>
      </c>
    </row>
    <row r="215" spans="1:11" x14ac:dyDescent="0.25">
      <c r="A215" s="24" t="s">
        <v>1</v>
      </c>
      <c r="B215" s="24" t="s">
        <v>1</v>
      </c>
      <c r="C215" s="24" t="s">
        <v>1</v>
      </c>
      <c r="D215" s="24" t="s">
        <v>1</v>
      </c>
      <c r="E215" s="24" t="s">
        <v>1</v>
      </c>
      <c r="F215" s="24" t="s">
        <v>1</v>
      </c>
      <c r="G215" s="24" t="s">
        <v>1</v>
      </c>
      <c r="H215" s="24" t="s">
        <v>1</v>
      </c>
      <c r="I215" s="24" t="s">
        <v>1</v>
      </c>
      <c r="J215" s="24" t="s">
        <v>1</v>
      </c>
      <c r="K215" s="15" t="s">
        <v>1</v>
      </c>
    </row>
    <row r="216" spans="1:11" x14ac:dyDescent="0.25">
      <c r="A216" s="24" t="s">
        <v>1</v>
      </c>
      <c r="B216" s="24" t="s">
        <v>1</v>
      </c>
      <c r="C216" s="24" t="s">
        <v>1</v>
      </c>
      <c r="D216" s="24" t="s">
        <v>1</v>
      </c>
      <c r="E216" s="24" t="s">
        <v>1</v>
      </c>
      <c r="F216" s="24" t="s">
        <v>1</v>
      </c>
      <c r="G216" s="24" t="s">
        <v>1</v>
      </c>
      <c r="H216" s="24" t="s">
        <v>1</v>
      </c>
      <c r="I216" s="24" t="s">
        <v>1</v>
      </c>
      <c r="J216" s="24" t="s">
        <v>1</v>
      </c>
      <c r="K216" s="15"/>
    </row>
    <row r="217" spans="1:11" x14ac:dyDescent="0.25">
      <c r="A217" s="24" t="s">
        <v>1</v>
      </c>
      <c r="B217" s="24" t="s">
        <v>1</v>
      </c>
      <c r="C217" s="24" t="s">
        <v>1</v>
      </c>
      <c r="D217" s="24" t="s">
        <v>1</v>
      </c>
      <c r="E217" s="24" t="s">
        <v>1</v>
      </c>
      <c r="F217" s="24" t="s">
        <v>1</v>
      </c>
      <c r="G217" s="24" t="s">
        <v>1</v>
      </c>
      <c r="H217" s="24" t="s">
        <v>1</v>
      </c>
      <c r="I217" s="24" t="s">
        <v>1</v>
      </c>
      <c r="J217" s="24" t="s">
        <v>1</v>
      </c>
      <c r="K217" s="15"/>
    </row>
    <row r="218" spans="1:11" x14ac:dyDescent="0.25">
      <c r="A218" s="15" t="s">
        <v>1</v>
      </c>
      <c r="B218" s="15"/>
      <c r="C218" s="15"/>
      <c r="D218" s="15"/>
      <c r="E218" s="15"/>
      <c r="F218" s="15"/>
      <c r="G218" s="15"/>
      <c r="H218" s="15"/>
      <c r="I218" s="15"/>
      <c r="J218" s="15"/>
      <c r="K218" s="15"/>
    </row>
    <row r="219" spans="1:11" ht="12.65" customHeight="1" x14ac:dyDescent="0.25">
      <c r="A219" s="25" t="s">
        <v>378</v>
      </c>
      <c r="B219" s="26"/>
      <c r="C219" s="26"/>
      <c r="D219" s="26"/>
      <c r="E219" s="26"/>
      <c r="F219" s="26"/>
      <c r="G219" s="26"/>
      <c r="H219" s="26"/>
      <c r="I219" s="26"/>
      <c r="J219" s="26"/>
      <c r="K219" s="15" t="s">
        <v>1</v>
      </c>
    </row>
    <row r="220" spans="1:11" x14ac:dyDescent="0.25">
      <c r="A220" s="26"/>
      <c r="B220" s="26"/>
      <c r="C220" s="26"/>
      <c r="D220" s="26"/>
      <c r="E220" s="26"/>
      <c r="F220" s="26"/>
      <c r="G220" s="26"/>
      <c r="H220" s="26"/>
      <c r="I220" s="26"/>
      <c r="J220" s="26"/>
      <c r="K220" s="15" t="s">
        <v>1</v>
      </c>
    </row>
    <row r="221" spans="1:11" x14ac:dyDescent="0.25">
      <c r="A221" s="15" t="s">
        <v>1</v>
      </c>
      <c r="B221" s="15" t="s">
        <v>1</v>
      </c>
      <c r="C221" s="15" t="s">
        <v>1</v>
      </c>
      <c r="D221" s="15" t="s">
        <v>1</v>
      </c>
      <c r="E221" s="15" t="s">
        <v>1</v>
      </c>
      <c r="F221" s="15" t="s">
        <v>1</v>
      </c>
      <c r="G221" s="15" t="s">
        <v>1</v>
      </c>
      <c r="H221" s="15" t="s">
        <v>1</v>
      </c>
      <c r="I221" s="15" t="s">
        <v>1</v>
      </c>
      <c r="J221" s="15" t="s">
        <v>1</v>
      </c>
      <c r="K221" s="15"/>
    </row>
    <row r="222" spans="1:11" ht="12.65" customHeight="1" x14ac:dyDescent="0.25">
      <c r="A222" s="23" t="s">
        <v>379</v>
      </c>
      <c r="B222" s="24" t="s">
        <v>1</v>
      </c>
      <c r="C222" s="24" t="s">
        <v>1</v>
      </c>
      <c r="D222" s="24" t="s">
        <v>1</v>
      </c>
      <c r="E222" s="24" t="s">
        <v>1</v>
      </c>
      <c r="F222" s="24" t="s">
        <v>1</v>
      </c>
      <c r="G222" s="24" t="s">
        <v>1</v>
      </c>
      <c r="H222" s="24" t="s">
        <v>1</v>
      </c>
      <c r="I222" s="24" t="s">
        <v>1</v>
      </c>
      <c r="J222" s="24" t="s">
        <v>1</v>
      </c>
      <c r="K222" s="15" t="s">
        <v>1</v>
      </c>
    </row>
    <row r="223" spans="1:11" x14ac:dyDescent="0.25">
      <c r="A223" s="24" t="s">
        <v>1</v>
      </c>
      <c r="B223" s="24" t="s">
        <v>1</v>
      </c>
      <c r="C223" s="24" t="s">
        <v>1</v>
      </c>
      <c r="D223" s="24" t="s">
        <v>1</v>
      </c>
      <c r="E223" s="24" t="s">
        <v>1</v>
      </c>
      <c r="F223" s="24" t="s">
        <v>1</v>
      </c>
      <c r="G223" s="24" t="s">
        <v>1</v>
      </c>
      <c r="H223" s="24" t="s">
        <v>1</v>
      </c>
      <c r="I223" s="24" t="s">
        <v>1</v>
      </c>
      <c r="J223" s="24" t="s">
        <v>1</v>
      </c>
      <c r="K223" s="15" t="s">
        <v>1</v>
      </c>
    </row>
    <row r="224" spans="1:11" x14ac:dyDescent="0.25">
      <c r="A224" s="24" t="s">
        <v>1</v>
      </c>
      <c r="B224" s="24" t="s">
        <v>1</v>
      </c>
      <c r="C224" s="24" t="s">
        <v>1</v>
      </c>
      <c r="D224" s="24" t="s">
        <v>1</v>
      </c>
      <c r="E224" s="24" t="s">
        <v>1</v>
      </c>
      <c r="F224" s="24" t="s">
        <v>1</v>
      </c>
      <c r="G224" s="24" t="s">
        <v>1</v>
      </c>
      <c r="H224" s="24" t="s">
        <v>1</v>
      </c>
      <c r="I224" s="24" t="s">
        <v>1</v>
      </c>
      <c r="J224" s="24" t="s">
        <v>1</v>
      </c>
      <c r="K224" s="15"/>
    </row>
    <row r="225" spans="1:11" x14ac:dyDescent="0.25">
      <c r="A225" s="24" t="s">
        <v>1</v>
      </c>
      <c r="B225" s="24" t="s">
        <v>1</v>
      </c>
      <c r="C225" s="24" t="s">
        <v>1</v>
      </c>
      <c r="D225" s="24" t="s">
        <v>1</v>
      </c>
      <c r="E225" s="24" t="s">
        <v>1</v>
      </c>
      <c r="F225" s="24" t="s">
        <v>1</v>
      </c>
      <c r="G225" s="24" t="s">
        <v>1</v>
      </c>
      <c r="H225" s="24" t="s">
        <v>1</v>
      </c>
      <c r="I225" s="24" t="s">
        <v>1</v>
      </c>
      <c r="J225" s="24" t="s">
        <v>1</v>
      </c>
      <c r="K225" s="15"/>
    </row>
    <row r="226" spans="1:11" x14ac:dyDescent="0.25">
      <c r="A226" s="15" t="s">
        <v>1</v>
      </c>
      <c r="B226" s="15"/>
      <c r="C226" s="15"/>
      <c r="D226" s="15"/>
      <c r="E226" s="15"/>
      <c r="F226" s="15"/>
      <c r="G226" s="15"/>
      <c r="H226" s="15"/>
      <c r="I226" s="15"/>
      <c r="J226" s="15"/>
      <c r="K226" s="15"/>
    </row>
  </sheetData>
  <mergeCells count="12">
    <mergeCell ref="A1:K1"/>
    <mergeCell ref="A2:K2"/>
    <mergeCell ref="A4:E4"/>
    <mergeCell ref="F4:H4"/>
    <mergeCell ref="A5:E5"/>
    <mergeCell ref="F5:H5"/>
    <mergeCell ref="A6:E6"/>
    <mergeCell ref="F6:H6"/>
    <mergeCell ref="A222:J225"/>
    <mergeCell ref="A210:J212"/>
    <mergeCell ref="A214:J217"/>
    <mergeCell ref="A219:J22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K82"/>
  <sheetViews>
    <sheetView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0</v>
      </c>
      <c r="B1" s="20" t="s">
        <v>1</v>
      </c>
      <c r="C1" s="20" t="s">
        <v>1</v>
      </c>
      <c r="D1" s="20" t="s">
        <v>1</v>
      </c>
      <c r="E1" s="20" t="s">
        <v>1</v>
      </c>
      <c r="F1" s="20" t="s">
        <v>1</v>
      </c>
      <c r="G1" s="20" t="s">
        <v>1</v>
      </c>
      <c r="H1" s="20" t="s">
        <v>1</v>
      </c>
      <c r="I1" s="20" t="s">
        <v>1</v>
      </c>
      <c r="J1" s="20" t="s">
        <v>1</v>
      </c>
      <c r="K1" s="20" t="s">
        <v>1</v>
      </c>
    </row>
    <row r="2" spans="1:11" x14ac:dyDescent="0.25">
      <c r="A2" s="19" t="s">
        <v>705</v>
      </c>
      <c r="B2" s="20" t="s">
        <v>1</v>
      </c>
      <c r="C2" s="20" t="s">
        <v>1</v>
      </c>
      <c r="D2" s="20" t="s">
        <v>1</v>
      </c>
      <c r="E2" s="20" t="s">
        <v>1</v>
      </c>
      <c r="F2" s="20" t="s">
        <v>1</v>
      </c>
      <c r="G2" s="20" t="s">
        <v>1</v>
      </c>
      <c r="H2" s="20" t="s">
        <v>1</v>
      </c>
      <c r="I2" s="20" t="s">
        <v>1</v>
      </c>
      <c r="J2" s="20" t="s">
        <v>1</v>
      </c>
      <c r="K2" s="20" t="s">
        <v>1</v>
      </c>
    </row>
    <row r="3" spans="1:11" x14ac:dyDescent="0.25">
      <c r="A3" s="15"/>
      <c r="B3" s="15"/>
      <c r="C3" s="15"/>
      <c r="D3" s="15"/>
      <c r="E3" s="15"/>
      <c r="F3" s="15"/>
      <c r="G3" s="15"/>
      <c r="H3" s="15"/>
      <c r="I3" s="15"/>
      <c r="J3" s="15"/>
      <c r="K3" s="15"/>
    </row>
    <row r="4" spans="1:11" ht="30" customHeight="1" x14ac:dyDescent="0.25">
      <c r="A4" s="21" t="s">
        <v>706</v>
      </c>
      <c r="B4" s="20" t="s">
        <v>1</v>
      </c>
      <c r="C4" s="20" t="s">
        <v>1</v>
      </c>
      <c r="D4" s="20" t="s">
        <v>1</v>
      </c>
      <c r="E4" s="20" t="s">
        <v>1</v>
      </c>
      <c r="F4" s="22">
        <v>4635</v>
      </c>
      <c r="G4" s="20" t="s">
        <v>1</v>
      </c>
      <c r="H4" s="20" t="s">
        <v>1</v>
      </c>
      <c r="I4" s="15"/>
      <c r="J4" s="15"/>
      <c r="K4" s="15"/>
    </row>
    <row r="5" spans="1:11" ht="30" customHeight="1" x14ac:dyDescent="0.25">
      <c r="A5" s="21" t="s">
        <v>707</v>
      </c>
      <c r="B5" s="20" t="s">
        <v>1</v>
      </c>
      <c r="C5" s="20" t="s">
        <v>1</v>
      </c>
      <c r="D5" s="20" t="s">
        <v>1</v>
      </c>
      <c r="E5" s="20" t="s">
        <v>1</v>
      </c>
      <c r="F5" s="22" t="s">
        <v>708</v>
      </c>
      <c r="G5" s="20" t="s">
        <v>1</v>
      </c>
      <c r="H5" s="20" t="s">
        <v>1</v>
      </c>
      <c r="I5" s="15"/>
      <c r="J5" s="15"/>
      <c r="K5" s="15"/>
    </row>
    <row r="6" spans="1:11" ht="30" customHeight="1" x14ac:dyDescent="0.25">
      <c r="A6" s="21" t="s">
        <v>709</v>
      </c>
      <c r="B6" s="20" t="s">
        <v>1</v>
      </c>
      <c r="C6" s="20" t="s">
        <v>1</v>
      </c>
      <c r="D6" s="20" t="s">
        <v>1</v>
      </c>
      <c r="E6" s="20" t="s">
        <v>1</v>
      </c>
      <c r="F6" s="22" t="s">
        <v>710</v>
      </c>
      <c r="G6" s="20" t="s">
        <v>1</v>
      </c>
      <c r="H6" s="20" t="s">
        <v>1</v>
      </c>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711</v>
      </c>
      <c r="B10" s="12" t="s">
        <v>712</v>
      </c>
      <c r="C10" s="12" t="s">
        <v>713</v>
      </c>
      <c r="D10" s="12" t="s">
        <v>714</v>
      </c>
      <c r="E10" s="13">
        <v>2228</v>
      </c>
      <c r="F10" s="16">
        <f>4677/$E$64</f>
        <v>0.12537865587218186</v>
      </c>
      <c r="G10" s="12">
        <f>ROUND(E10*F10, 0)</f>
        <v>279</v>
      </c>
      <c r="H10" s="12">
        <v>279</v>
      </c>
      <c r="I10" s="12">
        <v>279</v>
      </c>
      <c r="J10" s="12" t="s">
        <v>715</v>
      </c>
      <c r="K10" s="12"/>
    </row>
    <row r="11" spans="1:11" ht="25" x14ac:dyDescent="0.25">
      <c r="A11" s="12" t="s">
        <v>711</v>
      </c>
      <c r="B11" s="12" t="s">
        <v>716</v>
      </c>
      <c r="C11" s="12" t="s">
        <v>717</v>
      </c>
      <c r="D11" s="12" t="s">
        <v>29</v>
      </c>
      <c r="E11" s="13">
        <v>1</v>
      </c>
      <c r="F11" s="16">
        <f t="shared" ref="F11:F62" si="0">4677/$E$64</f>
        <v>0.12537865587218186</v>
      </c>
      <c r="G11" s="12">
        <f t="shared" ref="G11:G62" si="1">ROUND(E11*F11, 0)</f>
        <v>0</v>
      </c>
      <c r="H11" s="12">
        <v>0</v>
      </c>
      <c r="I11" s="12">
        <v>0</v>
      </c>
      <c r="J11" s="12" t="s">
        <v>718</v>
      </c>
      <c r="K11" s="12"/>
    </row>
    <row r="12" spans="1:11" ht="37.5" x14ac:dyDescent="0.25">
      <c r="A12" s="12" t="s">
        <v>711</v>
      </c>
      <c r="B12" s="12" t="s">
        <v>719</v>
      </c>
      <c r="C12" s="12" t="s">
        <v>720</v>
      </c>
      <c r="D12" s="12" t="s">
        <v>35</v>
      </c>
      <c r="E12" s="13">
        <v>2</v>
      </c>
      <c r="F12" s="16">
        <f t="shared" si="0"/>
        <v>0.12537865587218186</v>
      </c>
      <c r="G12" s="12">
        <f t="shared" si="1"/>
        <v>0</v>
      </c>
      <c r="H12" s="12">
        <v>0</v>
      </c>
      <c r="I12" s="12">
        <v>0</v>
      </c>
      <c r="J12" s="12" t="s">
        <v>721</v>
      </c>
      <c r="K12" s="12"/>
    </row>
    <row r="13" spans="1:11" ht="50" x14ac:dyDescent="0.25">
      <c r="A13" s="12" t="s">
        <v>711</v>
      </c>
      <c r="B13" s="12" t="s">
        <v>722</v>
      </c>
      <c r="C13" s="12" t="s">
        <v>723</v>
      </c>
      <c r="D13" s="12" t="s">
        <v>33</v>
      </c>
      <c r="E13" s="13">
        <v>1</v>
      </c>
      <c r="F13" s="16">
        <f t="shared" si="0"/>
        <v>0.12537865587218186</v>
      </c>
      <c r="G13" s="12">
        <f t="shared" si="1"/>
        <v>0</v>
      </c>
      <c r="H13" s="12">
        <v>0</v>
      </c>
      <c r="I13" s="12">
        <v>0</v>
      </c>
      <c r="J13" s="12" t="s">
        <v>724</v>
      </c>
      <c r="K13" s="12"/>
    </row>
    <row r="14" spans="1:11" x14ac:dyDescent="0.25">
      <c r="A14" s="12" t="s">
        <v>711</v>
      </c>
      <c r="B14" s="12" t="s">
        <v>725</v>
      </c>
      <c r="C14" s="12" t="s">
        <v>726</v>
      </c>
      <c r="D14" s="12" t="s">
        <v>367</v>
      </c>
      <c r="E14" s="13">
        <v>1</v>
      </c>
      <c r="F14" s="16">
        <f t="shared" si="0"/>
        <v>0.12537865587218186</v>
      </c>
      <c r="G14" s="12">
        <f t="shared" si="1"/>
        <v>0</v>
      </c>
      <c r="H14" s="12">
        <v>0</v>
      </c>
      <c r="I14" s="12">
        <v>0</v>
      </c>
      <c r="J14" s="12" t="s">
        <v>727</v>
      </c>
      <c r="K14" s="12"/>
    </row>
    <row r="15" spans="1:11" ht="37.5" x14ac:dyDescent="0.25">
      <c r="A15" s="12" t="s">
        <v>711</v>
      </c>
      <c r="B15" s="12" t="s">
        <v>728</v>
      </c>
      <c r="C15" s="12" t="s">
        <v>729</v>
      </c>
      <c r="D15" s="12" t="s">
        <v>29</v>
      </c>
      <c r="E15" s="13">
        <v>326</v>
      </c>
      <c r="F15" s="16">
        <f t="shared" si="0"/>
        <v>0.12537865587218186</v>
      </c>
      <c r="G15" s="12">
        <f t="shared" si="1"/>
        <v>41</v>
      </c>
      <c r="H15" s="12">
        <v>41</v>
      </c>
      <c r="I15" s="12">
        <v>41</v>
      </c>
      <c r="J15" s="12" t="s">
        <v>292</v>
      </c>
      <c r="K15" s="12"/>
    </row>
    <row r="16" spans="1:11" ht="37.5" x14ac:dyDescent="0.25">
      <c r="A16" s="12" t="s">
        <v>711</v>
      </c>
      <c r="B16" s="12" t="s">
        <v>728</v>
      </c>
      <c r="C16" s="12" t="s">
        <v>729</v>
      </c>
      <c r="D16" s="12" t="s">
        <v>31</v>
      </c>
      <c r="E16" s="13">
        <v>713</v>
      </c>
      <c r="F16" s="16">
        <f t="shared" si="0"/>
        <v>0.12537865587218186</v>
      </c>
      <c r="G16" s="12">
        <f t="shared" si="1"/>
        <v>89</v>
      </c>
      <c r="H16" s="12">
        <v>89</v>
      </c>
      <c r="I16" s="12">
        <v>89</v>
      </c>
      <c r="J16" s="12" t="s">
        <v>730</v>
      </c>
      <c r="K16" s="12"/>
    </row>
    <row r="17" spans="1:11" ht="37.5" x14ac:dyDescent="0.25">
      <c r="A17" s="12" t="s">
        <v>711</v>
      </c>
      <c r="B17" s="12" t="s">
        <v>728</v>
      </c>
      <c r="C17" s="12" t="s">
        <v>729</v>
      </c>
      <c r="D17" s="12" t="s">
        <v>731</v>
      </c>
      <c r="E17" s="13">
        <v>0</v>
      </c>
      <c r="F17" s="16">
        <f t="shared" si="0"/>
        <v>0.12537865587218186</v>
      </c>
      <c r="G17" s="12">
        <f t="shared" si="1"/>
        <v>0</v>
      </c>
      <c r="H17" s="12">
        <v>0</v>
      </c>
      <c r="I17" s="12">
        <v>0</v>
      </c>
      <c r="J17" s="12" t="s">
        <v>138</v>
      </c>
      <c r="K17" s="12"/>
    </row>
    <row r="18" spans="1:11" ht="37.5" x14ac:dyDescent="0.25">
      <c r="A18" s="12" t="s">
        <v>711</v>
      </c>
      <c r="B18" s="12" t="s">
        <v>728</v>
      </c>
      <c r="C18" s="12" t="s">
        <v>729</v>
      </c>
      <c r="D18" s="12" t="s">
        <v>732</v>
      </c>
      <c r="E18" s="13">
        <v>0</v>
      </c>
      <c r="F18" s="16">
        <f t="shared" si="0"/>
        <v>0.12537865587218186</v>
      </c>
      <c r="G18" s="12">
        <f t="shared" si="1"/>
        <v>0</v>
      </c>
      <c r="H18" s="12">
        <v>0</v>
      </c>
      <c r="I18" s="12">
        <v>0</v>
      </c>
      <c r="J18" s="12" t="s">
        <v>138</v>
      </c>
      <c r="K18" s="12"/>
    </row>
    <row r="19" spans="1:11" ht="37.5" x14ac:dyDescent="0.25">
      <c r="A19" s="12" t="s">
        <v>711</v>
      </c>
      <c r="B19" s="12" t="s">
        <v>728</v>
      </c>
      <c r="C19" s="12" t="s">
        <v>729</v>
      </c>
      <c r="D19" s="12" t="s">
        <v>733</v>
      </c>
      <c r="E19" s="13">
        <v>0</v>
      </c>
      <c r="F19" s="16">
        <f t="shared" si="0"/>
        <v>0.12537865587218186</v>
      </c>
      <c r="G19" s="12">
        <f t="shared" si="1"/>
        <v>0</v>
      </c>
      <c r="H19" s="12">
        <v>0</v>
      </c>
      <c r="I19" s="12">
        <v>0</v>
      </c>
      <c r="J19" s="12" t="s">
        <v>734</v>
      </c>
      <c r="K19" s="12"/>
    </row>
    <row r="20" spans="1:11" x14ac:dyDescent="0.25">
      <c r="A20" s="12" t="s">
        <v>711</v>
      </c>
      <c r="B20" s="12" t="s">
        <v>735</v>
      </c>
      <c r="C20" s="12" t="s">
        <v>736</v>
      </c>
      <c r="D20" s="12" t="s">
        <v>29</v>
      </c>
      <c r="E20" s="13">
        <v>8172</v>
      </c>
      <c r="F20" s="16">
        <f t="shared" si="0"/>
        <v>0.12537865587218186</v>
      </c>
      <c r="G20" s="12">
        <f t="shared" si="1"/>
        <v>1025</v>
      </c>
      <c r="H20" s="12">
        <v>1025</v>
      </c>
      <c r="I20" s="12">
        <v>1025</v>
      </c>
      <c r="J20" s="12" t="s">
        <v>312</v>
      </c>
      <c r="K20" s="12"/>
    </row>
    <row r="21" spans="1:11" x14ac:dyDescent="0.25">
      <c r="A21" s="12" t="s">
        <v>711</v>
      </c>
      <c r="B21" s="12" t="s">
        <v>735</v>
      </c>
      <c r="C21" s="12" t="s">
        <v>736</v>
      </c>
      <c r="D21" s="12" t="s">
        <v>31</v>
      </c>
      <c r="E21" s="13">
        <v>8037</v>
      </c>
      <c r="F21" s="16">
        <f t="shared" si="0"/>
        <v>0.12537865587218186</v>
      </c>
      <c r="G21" s="12">
        <f t="shared" si="1"/>
        <v>1008</v>
      </c>
      <c r="H21" s="12">
        <v>1008</v>
      </c>
      <c r="I21" s="12">
        <v>1008</v>
      </c>
      <c r="J21" s="12" t="s">
        <v>737</v>
      </c>
      <c r="K21" s="12"/>
    </row>
    <row r="22" spans="1:11" ht="37.5" x14ac:dyDescent="0.25">
      <c r="A22" s="12" t="s">
        <v>711</v>
      </c>
      <c r="B22" s="12" t="s">
        <v>738</v>
      </c>
      <c r="C22" s="12" t="s">
        <v>739</v>
      </c>
      <c r="D22" s="12" t="s">
        <v>33</v>
      </c>
      <c r="E22" s="13">
        <v>235</v>
      </c>
      <c r="F22" s="16">
        <f t="shared" si="0"/>
        <v>0.12537865587218186</v>
      </c>
      <c r="G22" s="12">
        <f t="shared" si="1"/>
        <v>29</v>
      </c>
      <c r="H22" s="12">
        <v>29</v>
      </c>
      <c r="I22" s="12">
        <v>29</v>
      </c>
      <c r="J22" s="12" t="s">
        <v>740</v>
      </c>
      <c r="K22" s="12"/>
    </row>
    <row r="23" spans="1:11" ht="37.5" x14ac:dyDescent="0.25">
      <c r="A23" s="12" t="s">
        <v>711</v>
      </c>
      <c r="B23" s="12" t="s">
        <v>738</v>
      </c>
      <c r="C23" s="12" t="s">
        <v>739</v>
      </c>
      <c r="D23" s="12" t="s">
        <v>35</v>
      </c>
      <c r="E23" s="13">
        <v>168</v>
      </c>
      <c r="F23" s="16">
        <f t="shared" si="0"/>
        <v>0.12537865587218186</v>
      </c>
      <c r="G23" s="12">
        <f t="shared" si="1"/>
        <v>21</v>
      </c>
      <c r="H23" s="12">
        <v>21</v>
      </c>
      <c r="I23" s="12">
        <v>21</v>
      </c>
      <c r="J23" s="12" t="s">
        <v>741</v>
      </c>
      <c r="K23" s="12"/>
    </row>
    <row r="24" spans="1:11" ht="37.5" x14ac:dyDescent="0.25">
      <c r="A24" s="12" t="s">
        <v>711</v>
      </c>
      <c r="B24" s="12" t="s">
        <v>742</v>
      </c>
      <c r="C24" s="12" t="s">
        <v>743</v>
      </c>
      <c r="D24" s="12" t="s">
        <v>661</v>
      </c>
      <c r="E24" s="13">
        <v>0</v>
      </c>
      <c r="F24" s="16">
        <f t="shared" si="0"/>
        <v>0.12537865587218186</v>
      </c>
      <c r="G24" s="12">
        <f t="shared" si="1"/>
        <v>0</v>
      </c>
      <c r="H24" s="12">
        <v>0</v>
      </c>
      <c r="I24" s="12">
        <v>0</v>
      </c>
      <c r="J24" s="12" t="s">
        <v>744</v>
      </c>
      <c r="K24" s="12"/>
    </row>
    <row r="25" spans="1:11" ht="37.5" x14ac:dyDescent="0.25">
      <c r="A25" s="12" t="s">
        <v>711</v>
      </c>
      <c r="B25" s="12" t="s">
        <v>742</v>
      </c>
      <c r="C25" s="12" t="s">
        <v>743</v>
      </c>
      <c r="D25" s="12" t="s">
        <v>663</v>
      </c>
      <c r="E25" s="13">
        <v>0</v>
      </c>
      <c r="F25" s="16">
        <f t="shared" si="0"/>
        <v>0.12537865587218186</v>
      </c>
      <c r="G25" s="12">
        <f t="shared" si="1"/>
        <v>0</v>
      </c>
      <c r="H25" s="12">
        <v>0</v>
      </c>
      <c r="I25" s="12">
        <v>0</v>
      </c>
      <c r="J25" s="12" t="s">
        <v>745</v>
      </c>
      <c r="K25" s="12"/>
    </row>
    <row r="26" spans="1:11" ht="37.5" x14ac:dyDescent="0.25">
      <c r="A26" s="12" t="s">
        <v>711</v>
      </c>
      <c r="B26" s="12" t="s">
        <v>742</v>
      </c>
      <c r="C26" s="12" t="s">
        <v>743</v>
      </c>
      <c r="D26" s="12" t="s">
        <v>664</v>
      </c>
      <c r="E26" s="13">
        <v>0</v>
      </c>
      <c r="F26" s="16">
        <f t="shared" si="0"/>
        <v>0.12537865587218186</v>
      </c>
      <c r="G26" s="12">
        <f t="shared" si="1"/>
        <v>0</v>
      </c>
      <c r="H26" s="12">
        <v>0</v>
      </c>
      <c r="I26" s="12">
        <v>0</v>
      </c>
      <c r="J26" s="12" t="s">
        <v>746</v>
      </c>
      <c r="K26" s="12"/>
    </row>
    <row r="27" spans="1:11" ht="37.5" x14ac:dyDescent="0.25">
      <c r="A27" s="12" t="s">
        <v>711</v>
      </c>
      <c r="B27" s="12" t="s">
        <v>742</v>
      </c>
      <c r="C27" s="12" t="s">
        <v>743</v>
      </c>
      <c r="D27" s="12" t="s">
        <v>747</v>
      </c>
      <c r="E27" s="13">
        <v>1</v>
      </c>
      <c r="F27" s="16">
        <f t="shared" si="0"/>
        <v>0.12537865587218186</v>
      </c>
      <c r="G27" s="12">
        <f t="shared" si="1"/>
        <v>0</v>
      </c>
      <c r="H27" s="12">
        <v>0</v>
      </c>
      <c r="I27" s="12">
        <v>0</v>
      </c>
      <c r="J27" s="12" t="s">
        <v>748</v>
      </c>
      <c r="K27" s="12"/>
    </row>
    <row r="28" spans="1:11" ht="37.5" x14ac:dyDescent="0.25">
      <c r="A28" s="12" t="s">
        <v>711</v>
      </c>
      <c r="B28" s="12" t="s">
        <v>749</v>
      </c>
      <c r="C28" s="12" t="s">
        <v>750</v>
      </c>
      <c r="D28" s="12" t="s">
        <v>35</v>
      </c>
      <c r="E28" s="13">
        <v>619</v>
      </c>
      <c r="F28" s="16">
        <f t="shared" si="0"/>
        <v>0.12537865587218186</v>
      </c>
      <c r="G28" s="12">
        <f t="shared" si="1"/>
        <v>78</v>
      </c>
      <c r="H28" s="12">
        <v>78</v>
      </c>
      <c r="I28" s="12">
        <v>78</v>
      </c>
      <c r="J28" s="12" t="s">
        <v>751</v>
      </c>
      <c r="K28" s="12"/>
    </row>
    <row r="29" spans="1:11" ht="37.5" x14ac:dyDescent="0.25">
      <c r="A29" s="12" t="s">
        <v>711</v>
      </c>
      <c r="B29" s="12" t="s">
        <v>749</v>
      </c>
      <c r="C29" s="12" t="s">
        <v>750</v>
      </c>
      <c r="D29" s="12" t="s">
        <v>122</v>
      </c>
      <c r="E29" s="13">
        <v>4028</v>
      </c>
      <c r="F29" s="16">
        <f t="shared" si="0"/>
        <v>0.12537865587218186</v>
      </c>
      <c r="G29" s="12">
        <f t="shared" si="1"/>
        <v>505</v>
      </c>
      <c r="H29" s="12">
        <v>505</v>
      </c>
      <c r="I29" s="12">
        <v>505</v>
      </c>
      <c r="J29" s="12" t="s">
        <v>752</v>
      </c>
      <c r="K29" s="12"/>
    </row>
    <row r="30" spans="1:11" ht="37.5" x14ac:dyDescent="0.25">
      <c r="A30" s="12" t="s">
        <v>711</v>
      </c>
      <c r="B30" s="12" t="s">
        <v>753</v>
      </c>
      <c r="C30" s="12" t="s">
        <v>754</v>
      </c>
      <c r="D30" s="12" t="s">
        <v>130</v>
      </c>
      <c r="E30" s="13">
        <v>1003</v>
      </c>
      <c r="F30" s="16">
        <f t="shared" si="0"/>
        <v>0.12537865587218186</v>
      </c>
      <c r="G30" s="12">
        <f t="shared" si="1"/>
        <v>126</v>
      </c>
      <c r="H30" s="12">
        <v>126</v>
      </c>
      <c r="I30" s="12">
        <v>126</v>
      </c>
      <c r="J30" s="12" t="s">
        <v>755</v>
      </c>
      <c r="K30" s="12"/>
    </row>
    <row r="31" spans="1:11" x14ac:dyDescent="0.25">
      <c r="A31" s="12" t="s">
        <v>711</v>
      </c>
      <c r="B31" s="12" t="s">
        <v>756</v>
      </c>
      <c r="C31" s="12" t="s">
        <v>757</v>
      </c>
      <c r="D31" s="12" t="s">
        <v>758</v>
      </c>
      <c r="E31" s="13">
        <v>0</v>
      </c>
      <c r="F31" s="16">
        <f t="shared" si="0"/>
        <v>0.12537865587218186</v>
      </c>
      <c r="G31" s="12">
        <f t="shared" si="1"/>
        <v>0</v>
      </c>
      <c r="H31" s="12">
        <v>0</v>
      </c>
      <c r="I31" s="12">
        <v>0</v>
      </c>
      <c r="J31" s="12" t="s">
        <v>759</v>
      </c>
      <c r="K31" s="12"/>
    </row>
    <row r="32" spans="1:11" x14ac:dyDescent="0.25">
      <c r="A32" s="12" t="s">
        <v>711</v>
      </c>
      <c r="B32" s="12" t="s">
        <v>760</v>
      </c>
      <c r="C32" s="12" t="s">
        <v>761</v>
      </c>
      <c r="D32" s="12" t="s">
        <v>35</v>
      </c>
      <c r="E32" s="13">
        <v>0</v>
      </c>
      <c r="F32" s="16">
        <f t="shared" si="0"/>
        <v>0.12537865587218186</v>
      </c>
      <c r="G32" s="12">
        <f t="shared" si="1"/>
        <v>0</v>
      </c>
      <c r="H32" s="12">
        <v>0</v>
      </c>
      <c r="I32" s="12">
        <v>0</v>
      </c>
      <c r="J32" s="12" t="s">
        <v>762</v>
      </c>
      <c r="K32" s="12"/>
    </row>
    <row r="33" spans="1:11" x14ac:dyDescent="0.25">
      <c r="A33" s="12" t="s">
        <v>711</v>
      </c>
      <c r="B33" s="12" t="s">
        <v>763</v>
      </c>
      <c r="C33" s="12" t="s">
        <v>764</v>
      </c>
      <c r="D33" s="12" t="s">
        <v>29</v>
      </c>
      <c r="E33" s="13">
        <v>949</v>
      </c>
      <c r="F33" s="16">
        <f t="shared" si="0"/>
        <v>0.12537865587218186</v>
      </c>
      <c r="G33" s="12">
        <f t="shared" si="1"/>
        <v>119</v>
      </c>
      <c r="H33" s="12">
        <v>119</v>
      </c>
      <c r="I33" s="12">
        <v>119</v>
      </c>
      <c r="J33" s="12" t="s">
        <v>765</v>
      </c>
      <c r="K33" s="12"/>
    </row>
    <row r="34" spans="1:11" x14ac:dyDescent="0.25">
      <c r="A34" s="12" t="s">
        <v>711</v>
      </c>
      <c r="B34" s="12" t="s">
        <v>763</v>
      </c>
      <c r="C34" s="12" t="s">
        <v>764</v>
      </c>
      <c r="D34" s="12" t="s">
        <v>31</v>
      </c>
      <c r="E34" s="13">
        <v>1212</v>
      </c>
      <c r="F34" s="16">
        <f t="shared" si="0"/>
        <v>0.12537865587218186</v>
      </c>
      <c r="G34" s="12">
        <f t="shared" si="1"/>
        <v>152</v>
      </c>
      <c r="H34" s="12">
        <v>152</v>
      </c>
      <c r="I34" s="12">
        <v>152</v>
      </c>
      <c r="J34" s="12" t="s">
        <v>766</v>
      </c>
      <c r="K34" s="12"/>
    </row>
    <row r="35" spans="1:11" x14ac:dyDescent="0.25">
      <c r="A35" s="12" t="s">
        <v>711</v>
      </c>
      <c r="B35" s="12" t="s">
        <v>763</v>
      </c>
      <c r="C35" s="12" t="s">
        <v>764</v>
      </c>
      <c r="D35" s="12" t="s">
        <v>76</v>
      </c>
      <c r="E35" s="13">
        <v>5</v>
      </c>
      <c r="F35" s="16">
        <f t="shared" si="0"/>
        <v>0.12537865587218186</v>
      </c>
      <c r="G35" s="12">
        <f t="shared" si="1"/>
        <v>1</v>
      </c>
      <c r="H35" s="12">
        <v>1</v>
      </c>
      <c r="I35" s="12">
        <v>1</v>
      </c>
      <c r="J35" s="12" t="s">
        <v>767</v>
      </c>
      <c r="K35" s="12"/>
    </row>
    <row r="36" spans="1:11" x14ac:dyDescent="0.25">
      <c r="A36" s="12" t="s">
        <v>711</v>
      </c>
      <c r="B36" s="12" t="s">
        <v>763</v>
      </c>
      <c r="C36" s="12" t="s">
        <v>764</v>
      </c>
      <c r="D36" s="12" t="s">
        <v>78</v>
      </c>
      <c r="E36" s="13">
        <v>5</v>
      </c>
      <c r="F36" s="16">
        <f t="shared" si="0"/>
        <v>0.12537865587218186</v>
      </c>
      <c r="G36" s="12">
        <f t="shared" si="1"/>
        <v>1</v>
      </c>
      <c r="H36" s="12">
        <v>1</v>
      </c>
      <c r="I36" s="12">
        <v>1</v>
      </c>
      <c r="J36" s="12" t="s">
        <v>768</v>
      </c>
      <c r="K36" s="12"/>
    </row>
    <row r="37" spans="1:11" x14ac:dyDescent="0.25">
      <c r="A37" s="12" t="s">
        <v>711</v>
      </c>
      <c r="B37" s="12" t="s">
        <v>769</v>
      </c>
      <c r="C37" s="12" t="s">
        <v>770</v>
      </c>
      <c r="D37" s="12" t="s">
        <v>616</v>
      </c>
      <c r="E37" s="13">
        <v>0</v>
      </c>
      <c r="F37" s="16">
        <f t="shared" si="0"/>
        <v>0.12537865587218186</v>
      </c>
      <c r="G37" s="12">
        <f t="shared" si="1"/>
        <v>0</v>
      </c>
      <c r="H37" s="12">
        <v>0</v>
      </c>
      <c r="I37" s="12">
        <v>0</v>
      </c>
      <c r="J37" s="12" t="s">
        <v>771</v>
      </c>
      <c r="K37" s="12"/>
    </row>
    <row r="38" spans="1:11" x14ac:dyDescent="0.25">
      <c r="A38" s="12" t="s">
        <v>711</v>
      </c>
      <c r="B38" s="12" t="s">
        <v>769</v>
      </c>
      <c r="C38" s="12" t="s">
        <v>770</v>
      </c>
      <c r="D38" s="12" t="s">
        <v>337</v>
      </c>
      <c r="E38" s="13">
        <v>0</v>
      </c>
      <c r="F38" s="16">
        <f t="shared" si="0"/>
        <v>0.12537865587218186</v>
      </c>
      <c r="G38" s="12">
        <f t="shared" si="1"/>
        <v>0</v>
      </c>
      <c r="H38" s="12">
        <v>0</v>
      </c>
      <c r="I38" s="12">
        <v>0</v>
      </c>
      <c r="J38" s="12" t="s">
        <v>772</v>
      </c>
      <c r="K38" s="12"/>
    </row>
    <row r="39" spans="1:11" x14ac:dyDescent="0.25">
      <c r="A39" s="12" t="s">
        <v>711</v>
      </c>
      <c r="B39" s="12" t="s">
        <v>769</v>
      </c>
      <c r="C39" s="12" t="s">
        <v>770</v>
      </c>
      <c r="D39" s="12" t="s">
        <v>619</v>
      </c>
      <c r="E39" s="13">
        <v>0</v>
      </c>
      <c r="F39" s="16">
        <f t="shared" si="0"/>
        <v>0.12537865587218186</v>
      </c>
      <c r="G39" s="12">
        <f t="shared" si="1"/>
        <v>0</v>
      </c>
      <c r="H39" s="12">
        <v>0</v>
      </c>
      <c r="I39" s="12">
        <v>0</v>
      </c>
      <c r="J39" s="12" t="s">
        <v>773</v>
      </c>
      <c r="K39" s="12"/>
    </row>
    <row r="40" spans="1:11" x14ac:dyDescent="0.25">
      <c r="A40" s="12" t="s">
        <v>711</v>
      </c>
      <c r="B40" s="12" t="s">
        <v>774</v>
      </c>
      <c r="C40" s="12" t="s">
        <v>775</v>
      </c>
      <c r="D40" s="12" t="s">
        <v>776</v>
      </c>
      <c r="E40" s="13">
        <v>0</v>
      </c>
      <c r="F40" s="16">
        <f t="shared" si="0"/>
        <v>0.12537865587218186</v>
      </c>
      <c r="G40" s="12">
        <f t="shared" si="1"/>
        <v>0</v>
      </c>
      <c r="H40" s="12">
        <v>0</v>
      </c>
      <c r="I40" s="12">
        <v>0</v>
      </c>
      <c r="J40" s="12" t="s">
        <v>105</v>
      </c>
      <c r="K40" s="12"/>
    </row>
    <row r="41" spans="1:11" x14ac:dyDescent="0.25">
      <c r="A41" s="12" t="s">
        <v>711</v>
      </c>
      <c r="B41" s="12" t="s">
        <v>774</v>
      </c>
      <c r="C41" s="12" t="s">
        <v>775</v>
      </c>
      <c r="D41" s="12" t="s">
        <v>777</v>
      </c>
      <c r="E41" s="13">
        <v>0</v>
      </c>
      <c r="F41" s="16">
        <f t="shared" si="0"/>
        <v>0.12537865587218186</v>
      </c>
      <c r="G41" s="12">
        <f t="shared" si="1"/>
        <v>0</v>
      </c>
      <c r="H41" s="12">
        <v>0</v>
      </c>
      <c r="I41" s="12">
        <v>0</v>
      </c>
      <c r="J41" s="12" t="s">
        <v>778</v>
      </c>
      <c r="K41" s="12"/>
    </row>
    <row r="42" spans="1:11" x14ac:dyDescent="0.25">
      <c r="A42" s="12" t="s">
        <v>711</v>
      </c>
      <c r="B42" s="12" t="s">
        <v>774</v>
      </c>
      <c r="C42" s="12" t="s">
        <v>775</v>
      </c>
      <c r="D42" s="12" t="s">
        <v>779</v>
      </c>
      <c r="E42" s="13">
        <v>0</v>
      </c>
      <c r="F42" s="16">
        <f t="shared" si="0"/>
        <v>0.12537865587218186</v>
      </c>
      <c r="G42" s="12">
        <f t="shared" si="1"/>
        <v>0</v>
      </c>
      <c r="H42" s="12">
        <v>0</v>
      </c>
      <c r="I42" s="12">
        <v>0</v>
      </c>
      <c r="J42" s="12" t="s">
        <v>780</v>
      </c>
      <c r="K42" s="12"/>
    </row>
    <row r="43" spans="1:11" ht="25" x14ac:dyDescent="0.25">
      <c r="A43" s="12" t="s">
        <v>711</v>
      </c>
      <c r="B43" s="12" t="s">
        <v>781</v>
      </c>
      <c r="C43" s="12" t="s">
        <v>782</v>
      </c>
      <c r="D43" s="12" t="s">
        <v>80</v>
      </c>
      <c r="E43" s="13">
        <v>7</v>
      </c>
      <c r="F43" s="16">
        <f t="shared" si="0"/>
        <v>0.12537865587218186</v>
      </c>
      <c r="G43" s="12">
        <f t="shared" si="1"/>
        <v>1</v>
      </c>
      <c r="H43" s="12">
        <v>1</v>
      </c>
      <c r="I43" s="12">
        <v>1</v>
      </c>
      <c r="J43" s="12" t="s">
        <v>783</v>
      </c>
      <c r="K43" s="12"/>
    </row>
    <row r="44" spans="1:11" ht="25" x14ac:dyDescent="0.25">
      <c r="A44" s="12" t="s">
        <v>711</v>
      </c>
      <c r="B44" s="12" t="s">
        <v>781</v>
      </c>
      <c r="C44" s="12" t="s">
        <v>782</v>
      </c>
      <c r="D44" s="12" t="s">
        <v>784</v>
      </c>
      <c r="E44" s="13">
        <v>2983</v>
      </c>
      <c r="F44" s="16">
        <f t="shared" si="0"/>
        <v>0.12537865587218186</v>
      </c>
      <c r="G44" s="12">
        <f t="shared" si="1"/>
        <v>374</v>
      </c>
      <c r="H44" s="12">
        <v>374</v>
      </c>
      <c r="I44" s="12">
        <v>374</v>
      </c>
      <c r="J44" s="12" t="s">
        <v>785</v>
      </c>
      <c r="K44" s="12"/>
    </row>
    <row r="45" spans="1:11" ht="37.5" x14ac:dyDescent="0.25">
      <c r="A45" s="12" t="s">
        <v>711</v>
      </c>
      <c r="B45" s="12" t="s">
        <v>786</v>
      </c>
      <c r="C45" s="12" t="s">
        <v>787</v>
      </c>
      <c r="D45" s="12" t="s">
        <v>29</v>
      </c>
      <c r="E45" s="13">
        <v>2270</v>
      </c>
      <c r="F45" s="16">
        <f t="shared" si="0"/>
        <v>0.12537865587218186</v>
      </c>
      <c r="G45" s="12">
        <f t="shared" si="1"/>
        <v>285</v>
      </c>
      <c r="H45" s="12">
        <v>285</v>
      </c>
      <c r="I45" s="12">
        <v>285</v>
      </c>
      <c r="J45" s="12" t="s">
        <v>788</v>
      </c>
      <c r="K45" s="12"/>
    </row>
    <row r="46" spans="1:11" ht="37.5" x14ac:dyDescent="0.25">
      <c r="A46" s="12" t="s">
        <v>711</v>
      </c>
      <c r="B46" s="12" t="s">
        <v>786</v>
      </c>
      <c r="C46" s="12" t="s">
        <v>787</v>
      </c>
      <c r="D46" s="12" t="s">
        <v>31</v>
      </c>
      <c r="E46" s="13">
        <v>2197</v>
      </c>
      <c r="F46" s="16">
        <f t="shared" si="0"/>
        <v>0.12537865587218186</v>
      </c>
      <c r="G46" s="12">
        <f t="shared" si="1"/>
        <v>275</v>
      </c>
      <c r="H46" s="12">
        <v>275</v>
      </c>
      <c r="I46" s="12">
        <v>275</v>
      </c>
      <c r="J46" s="12" t="s">
        <v>789</v>
      </c>
      <c r="K46" s="12"/>
    </row>
    <row r="47" spans="1:11" ht="37.5" x14ac:dyDescent="0.25">
      <c r="A47" s="12" t="s">
        <v>711</v>
      </c>
      <c r="B47" s="12" t="s">
        <v>786</v>
      </c>
      <c r="C47" s="12" t="s">
        <v>787</v>
      </c>
      <c r="D47" s="12" t="s">
        <v>33</v>
      </c>
      <c r="E47" s="13">
        <v>2133</v>
      </c>
      <c r="F47" s="16">
        <f t="shared" si="0"/>
        <v>0.12537865587218186</v>
      </c>
      <c r="G47" s="12">
        <f t="shared" si="1"/>
        <v>267</v>
      </c>
      <c r="H47" s="12">
        <v>267</v>
      </c>
      <c r="I47" s="12">
        <v>267</v>
      </c>
      <c r="J47" s="12" t="s">
        <v>790</v>
      </c>
      <c r="K47" s="12"/>
    </row>
    <row r="48" spans="1:11" ht="25" x14ac:dyDescent="0.25">
      <c r="A48" s="12" t="s">
        <v>711</v>
      </c>
      <c r="B48" s="12" t="s">
        <v>791</v>
      </c>
      <c r="C48" s="12" t="s">
        <v>792</v>
      </c>
      <c r="D48" s="12" t="s">
        <v>35</v>
      </c>
      <c r="E48" s="13">
        <v>4</v>
      </c>
      <c r="F48" s="16">
        <f t="shared" si="0"/>
        <v>0.12537865587218186</v>
      </c>
      <c r="G48" s="12">
        <f t="shared" si="1"/>
        <v>1</v>
      </c>
      <c r="H48" s="12">
        <v>1</v>
      </c>
      <c r="I48" s="12">
        <v>1</v>
      </c>
      <c r="J48" s="12" t="s">
        <v>793</v>
      </c>
      <c r="K48" s="12"/>
    </row>
    <row r="49" spans="1:11" ht="50" x14ac:dyDescent="0.25">
      <c r="A49" s="12" t="s">
        <v>711</v>
      </c>
      <c r="B49" s="12" t="s">
        <v>794</v>
      </c>
      <c r="C49" s="12" t="s">
        <v>795</v>
      </c>
      <c r="D49" s="12" t="s">
        <v>29</v>
      </c>
      <c r="E49" s="13">
        <v>0</v>
      </c>
      <c r="F49" s="16">
        <f t="shared" si="0"/>
        <v>0.12537865587218186</v>
      </c>
      <c r="G49" s="12">
        <f t="shared" si="1"/>
        <v>0</v>
      </c>
      <c r="H49" s="12">
        <v>0</v>
      </c>
      <c r="I49" s="12">
        <v>0</v>
      </c>
      <c r="J49" s="12" t="s">
        <v>796</v>
      </c>
      <c r="K49" s="12"/>
    </row>
    <row r="50" spans="1:11" ht="37.5" x14ac:dyDescent="0.25">
      <c r="A50" s="12" t="s">
        <v>711</v>
      </c>
      <c r="B50" s="12" t="s">
        <v>797</v>
      </c>
      <c r="C50" s="12" t="s">
        <v>798</v>
      </c>
      <c r="D50" s="12" t="s">
        <v>29</v>
      </c>
      <c r="E50" s="13">
        <v>0</v>
      </c>
      <c r="F50" s="16">
        <f t="shared" si="0"/>
        <v>0.12537865587218186</v>
      </c>
      <c r="G50" s="12">
        <f t="shared" si="1"/>
        <v>0</v>
      </c>
      <c r="H50" s="12">
        <v>0</v>
      </c>
      <c r="I50" s="12">
        <v>0</v>
      </c>
      <c r="J50" s="12" t="s">
        <v>799</v>
      </c>
      <c r="K50" s="12"/>
    </row>
    <row r="51" spans="1:11" ht="50" x14ac:dyDescent="0.25">
      <c r="A51" s="12" t="s">
        <v>711</v>
      </c>
      <c r="B51" s="12" t="s">
        <v>800</v>
      </c>
      <c r="C51" s="12" t="s">
        <v>801</v>
      </c>
      <c r="D51" s="12" t="s">
        <v>29</v>
      </c>
      <c r="E51" s="13">
        <v>0</v>
      </c>
      <c r="F51" s="16">
        <f t="shared" si="0"/>
        <v>0.12537865587218186</v>
      </c>
      <c r="G51" s="12">
        <f t="shared" si="1"/>
        <v>0</v>
      </c>
      <c r="H51" s="12">
        <v>0</v>
      </c>
      <c r="I51" s="12">
        <v>0</v>
      </c>
      <c r="J51" s="12" t="s">
        <v>686</v>
      </c>
      <c r="K51" s="12"/>
    </row>
    <row r="52" spans="1:11" ht="50" x14ac:dyDescent="0.25">
      <c r="A52" s="12" t="s">
        <v>711</v>
      </c>
      <c r="B52" s="12" t="s">
        <v>800</v>
      </c>
      <c r="C52" s="12" t="s">
        <v>801</v>
      </c>
      <c r="D52" s="12" t="s">
        <v>31</v>
      </c>
      <c r="E52" s="13">
        <v>0</v>
      </c>
      <c r="F52" s="16">
        <f t="shared" si="0"/>
        <v>0.12537865587218186</v>
      </c>
      <c r="G52" s="12">
        <f t="shared" si="1"/>
        <v>0</v>
      </c>
      <c r="H52" s="12">
        <v>0</v>
      </c>
      <c r="I52" s="12">
        <v>0</v>
      </c>
      <c r="J52" s="12" t="s">
        <v>802</v>
      </c>
      <c r="K52" s="12"/>
    </row>
    <row r="53" spans="1:11" ht="50" x14ac:dyDescent="0.25">
      <c r="A53" s="12" t="s">
        <v>711</v>
      </c>
      <c r="B53" s="12" t="s">
        <v>800</v>
      </c>
      <c r="C53" s="12" t="s">
        <v>801</v>
      </c>
      <c r="D53" s="12" t="s">
        <v>33</v>
      </c>
      <c r="E53" s="13">
        <v>0</v>
      </c>
      <c r="F53" s="16">
        <f t="shared" si="0"/>
        <v>0.12537865587218186</v>
      </c>
      <c r="G53" s="12">
        <f t="shared" si="1"/>
        <v>0</v>
      </c>
      <c r="H53" s="12">
        <v>0</v>
      </c>
      <c r="I53" s="12">
        <v>0</v>
      </c>
      <c r="J53" s="12" t="s">
        <v>803</v>
      </c>
      <c r="K53" s="12"/>
    </row>
    <row r="54" spans="1:11" ht="50" x14ac:dyDescent="0.25">
      <c r="A54" s="12" t="s">
        <v>711</v>
      </c>
      <c r="B54" s="12" t="s">
        <v>800</v>
      </c>
      <c r="C54" s="12" t="s">
        <v>801</v>
      </c>
      <c r="D54" s="12" t="s">
        <v>35</v>
      </c>
      <c r="E54" s="13">
        <v>0</v>
      </c>
      <c r="F54" s="16">
        <f t="shared" si="0"/>
        <v>0.12537865587218186</v>
      </c>
      <c r="G54" s="12">
        <f t="shared" si="1"/>
        <v>0</v>
      </c>
      <c r="H54" s="12">
        <v>0</v>
      </c>
      <c r="I54" s="12">
        <v>0</v>
      </c>
      <c r="J54" s="12" t="s">
        <v>804</v>
      </c>
      <c r="K54" s="12"/>
    </row>
    <row r="55" spans="1:11" x14ac:dyDescent="0.25">
      <c r="A55" s="12" t="s">
        <v>711</v>
      </c>
      <c r="B55" s="12" t="s">
        <v>805</v>
      </c>
      <c r="C55" s="12" t="s">
        <v>806</v>
      </c>
      <c r="D55" s="12" t="s">
        <v>807</v>
      </c>
      <c r="E55" s="13">
        <v>3</v>
      </c>
      <c r="F55" s="16">
        <f t="shared" si="0"/>
        <v>0.12537865587218186</v>
      </c>
      <c r="G55" s="12">
        <f t="shared" si="1"/>
        <v>0</v>
      </c>
      <c r="H55" s="12">
        <v>0</v>
      </c>
      <c r="I55" s="12">
        <v>0</v>
      </c>
      <c r="J55" s="12" t="s">
        <v>808</v>
      </c>
      <c r="K55" s="12"/>
    </row>
    <row r="56" spans="1:11" ht="37.5" x14ac:dyDescent="0.25">
      <c r="A56" s="12" t="s">
        <v>711</v>
      </c>
      <c r="B56" s="12" t="s">
        <v>809</v>
      </c>
      <c r="C56" s="12" t="s">
        <v>810</v>
      </c>
      <c r="D56" s="12" t="s">
        <v>811</v>
      </c>
      <c r="E56" s="13">
        <v>0</v>
      </c>
      <c r="F56" s="16">
        <f t="shared" si="0"/>
        <v>0.12537865587218186</v>
      </c>
      <c r="G56" s="12">
        <f t="shared" si="1"/>
        <v>0</v>
      </c>
      <c r="H56" s="12">
        <v>0</v>
      </c>
      <c r="I56" s="12">
        <v>0</v>
      </c>
      <c r="J56" s="12" t="s">
        <v>812</v>
      </c>
      <c r="K56" s="12"/>
    </row>
    <row r="57" spans="1:11" ht="37.5" x14ac:dyDescent="0.25">
      <c r="A57" s="12" t="s">
        <v>711</v>
      </c>
      <c r="B57" s="12" t="s">
        <v>809</v>
      </c>
      <c r="C57" s="12" t="s">
        <v>810</v>
      </c>
      <c r="D57" s="12" t="s">
        <v>813</v>
      </c>
      <c r="E57" s="13">
        <v>0</v>
      </c>
      <c r="F57" s="16">
        <f t="shared" si="0"/>
        <v>0.12537865587218186</v>
      </c>
      <c r="G57" s="12">
        <f t="shared" si="1"/>
        <v>0</v>
      </c>
      <c r="H57" s="12">
        <v>0</v>
      </c>
      <c r="I57" s="12">
        <v>0</v>
      </c>
      <c r="J57" s="12" t="s">
        <v>814</v>
      </c>
      <c r="K57" s="12"/>
    </row>
    <row r="58" spans="1:11" ht="37.5" x14ac:dyDescent="0.25">
      <c r="A58" s="12" t="s">
        <v>711</v>
      </c>
      <c r="B58" s="12" t="s">
        <v>809</v>
      </c>
      <c r="C58" s="12" t="s">
        <v>810</v>
      </c>
      <c r="D58" s="12" t="s">
        <v>815</v>
      </c>
      <c r="E58" s="13">
        <v>0</v>
      </c>
      <c r="F58" s="16">
        <f t="shared" si="0"/>
        <v>0.12537865587218186</v>
      </c>
      <c r="G58" s="12">
        <f t="shared" si="1"/>
        <v>0</v>
      </c>
      <c r="H58" s="12">
        <v>0</v>
      </c>
      <c r="I58" s="12">
        <v>0</v>
      </c>
      <c r="J58" s="12" t="s">
        <v>816</v>
      </c>
      <c r="K58" s="12"/>
    </row>
    <row r="59" spans="1:11" ht="37.5" x14ac:dyDescent="0.25">
      <c r="A59" s="12" t="s">
        <v>711</v>
      </c>
      <c r="B59" s="12" t="s">
        <v>809</v>
      </c>
      <c r="C59" s="12" t="s">
        <v>810</v>
      </c>
      <c r="D59" s="12" t="s">
        <v>817</v>
      </c>
      <c r="E59" s="13">
        <v>0</v>
      </c>
      <c r="F59" s="16">
        <f t="shared" si="0"/>
        <v>0.12537865587218186</v>
      </c>
      <c r="G59" s="12">
        <f t="shared" si="1"/>
        <v>0</v>
      </c>
      <c r="H59" s="12">
        <v>0</v>
      </c>
      <c r="I59" s="12">
        <v>0</v>
      </c>
      <c r="J59" s="12" t="s">
        <v>818</v>
      </c>
      <c r="K59" s="12"/>
    </row>
    <row r="60" spans="1:11" ht="37.5" x14ac:dyDescent="0.25">
      <c r="A60" s="12" t="s">
        <v>711</v>
      </c>
      <c r="B60" s="12" t="s">
        <v>809</v>
      </c>
      <c r="C60" s="12" t="s">
        <v>810</v>
      </c>
      <c r="D60" s="12" t="s">
        <v>819</v>
      </c>
      <c r="E60" s="13">
        <v>0</v>
      </c>
      <c r="F60" s="16">
        <f t="shared" si="0"/>
        <v>0.12537865587218186</v>
      </c>
      <c r="G60" s="12">
        <f t="shared" si="1"/>
        <v>0</v>
      </c>
      <c r="H60" s="12">
        <v>0</v>
      </c>
      <c r="I60" s="12">
        <v>0</v>
      </c>
      <c r="J60" s="12" t="s">
        <v>820</v>
      </c>
      <c r="K60" s="12"/>
    </row>
    <row r="61" spans="1:11" ht="37.5" x14ac:dyDescent="0.25">
      <c r="A61" s="12" t="s">
        <v>711</v>
      </c>
      <c r="B61" s="12" t="s">
        <v>809</v>
      </c>
      <c r="C61" s="12" t="s">
        <v>810</v>
      </c>
      <c r="D61" s="12" t="s">
        <v>821</v>
      </c>
      <c r="E61" s="13">
        <v>0</v>
      </c>
      <c r="F61" s="16">
        <f t="shared" si="0"/>
        <v>0.12537865587218186</v>
      </c>
      <c r="G61" s="12">
        <f t="shared" si="1"/>
        <v>0</v>
      </c>
      <c r="H61" s="12">
        <v>0</v>
      </c>
      <c r="I61" s="12">
        <v>0</v>
      </c>
      <c r="J61" s="12" t="s">
        <v>822</v>
      </c>
      <c r="K61" s="12"/>
    </row>
    <row r="62" spans="1:11" ht="37.5" x14ac:dyDescent="0.25">
      <c r="A62" s="12" t="s">
        <v>711</v>
      </c>
      <c r="B62" s="12" t="s">
        <v>809</v>
      </c>
      <c r="C62" s="12" t="s">
        <v>810</v>
      </c>
      <c r="D62" s="12" t="s">
        <v>823</v>
      </c>
      <c r="E62" s="13">
        <v>0</v>
      </c>
      <c r="F62" s="16">
        <f t="shared" si="0"/>
        <v>0.12537865587218186</v>
      </c>
      <c r="G62" s="12">
        <f t="shared" si="1"/>
        <v>0</v>
      </c>
      <c r="H62" s="12">
        <v>0</v>
      </c>
      <c r="I62" s="12">
        <v>0</v>
      </c>
      <c r="J62" s="12" t="s">
        <v>824</v>
      </c>
      <c r="K62" s="12"/>
    </row>
    <row r="63" spans="1:11" x14ac:dyDescent="0.25">
      <c r="A63" s="12" t="s">
        <v>1</v>
      </c>
      <c r="B63" s="12" t="s">
        <v>1</v>
      </c>
      <c r="C63" s="12" t="s">
        <v>1</v>
      </c>
      <c r="D63" s="12" t="s">
        <v>1</v>
      </c>
      <c r="E63" s="12" t="s">
        <v>1</v>
      </c>
      <c r="F63" s="12" t="s">
        <v>1</v>
      </c>
      <c r="G63" s="12" t="s">
        <v>1</v>
      </c>
      <c r="H63" s="12" t="s">
        <v>1</v>
      </c>
      <c r="I63" s="12" t="s">
        <v>1</v>
      </c>
      <c r="J63" s="12" t="s">
        <v>1</v>
      </c>
      <c r="K63" s="12" t="s">
        <v>1</v>
      </c>
    </row>
    <row r="64" spans="1:11" ht="13" x14ac:dyDescent="0.25">
      <c r="A64" s="12" t="s">
        <v>1</v>
      </c>
      <c r="B64" s="5" t="s">
        <v>259</v>
      </c>
      <c r="C64" s="12" t="s">
        <v>1</v>
      </c>
      <c r="D64" s="12" t="s">
        <v>1</v>
      </c>
      <c r="E64" s="6">
        <v>37303</v>
      </c>
      <c r="F64" s="12" t="s">
        <v>1</v>
      </c>
      <c r="G64" s="12">
        <v>4677</v>
      </c>
      <c r="H64" s="12">
        <v>4677</v>
      </c>
      <c r="I64" s="12">
        <v>4677</v>
      </c>
      <c r="J64" s="15"/>
      <c r="K64" s="12" t="s">
        <v>1</v>
      </c>
    </row>
    <row r="65" spans="1:11" x14ac:dyDescent="0.25">
      <c r="A65" s="15" t="s">
        <v>1</v>
      </c>
      <c r="B65" s="15"/>
      <c r="C65" s="15"/>
      <c r="D65" s="15"/>
      <c r="E65" s="15"/>
      <c r="F65" s="15"/>
      <c r="G65" s="15"/>
      <c r="H65" s="15"/>
      <c r="I65" s="15"/>
      <c r="J65" s="15"/>
      <c r="K65" s="15"/>
    </row>
    <row r="66" spans="1:11" ht="12.65" customHeight="1" x14ac:dyDescent="0.25">
      <c r="A66" s="23" t="s">
        <v>260</v>
      </c>
      <c r="B66" s="24" t="s">
        <v>1</v>
      </c>
      <c r="C66" s="24" t="s">
        <v>1</v>
      </c>
      <c r="D66" s="24" t="s">
        <v>1</v>
      </c>
      <c r="E66" s="24" t="s">
        <v>1</v>
      </c>
      <c r="F66" s="24" t="s">
        <v>1</v>
      </c>
      <c r="G66" s="24" t="s">
        <v>1</v>
      </c>
      <c r="H66" s="24" t="s">
        <v>1</v>
      </c>
      <c r="I66" s="24" t="s">
        <v>1</v>
      </c>
      <c r="J66" s="24" t="s">
        <v>1</v>
      </c>
      <c r="K66" s="15" t="s">
        <v>1</v>
      </c>
    </row>
    <row r="67" spans="1:11" x14ac:dyDescent="0.25">
      <c r="A67" s="24" t="s">
        <v>1</v>
      </c>
      <c r="B67" s="24" t="s">
        <v>1</v>
      </c>
      <c r="C67" s="24" t="s">
        <v>1</v>
      </c>
      <c r="D67" s="24" t="s">
        <v>1</v>
      </c>
      <c r="E67" s="24" t="s">
        <v>1</v>
      </c>
      <c r="F67" s="24" t="s">
        <v>1</v>
      </c>
      <c r="G67" s="24" t="s">
        <v>1</v>
      </c>
      <c r="H67" s="24" t="s">
        <v>1</v>
      </c>
      <c r="I67" s="24" t="s">
        <v>1</v>
      </c>
      <c r="J67" s="24" t="s">
        <v>1</v>
      </c>
      <c r="K67" s="15" t="s">
        <v>1</v>
      </c>
    </row>
    <row r="68" spans="1:11" x14ac:dyDescent="0.25">
      <c r="A68" s="24" t="s">
        <v>1</v>
      </c>
      <c r="B68" s="24" t="s">
        <v>1</v>
      </c>
      <c r="C68" s="24" t="s">
        <v>1</v>
      </c>
      <c r="D68" s="24" t="s">
        <v>1</v>
      </c>
      <c r="E68" s="24" t="s">
        <v>1</v>
      </c>
      <c r="F68" s="24" t="s">
        <v>1</v>
      </c>
      <c r="G68" s="24" t="s">
        <v>1</v>
      </c>
      <c r="H68" s="24" t="s">
        <v>1</v>
      </c>
      <c r="I68" s="24" t="s">
        <v>1</v>
      </c>
      <c r="J68" s="24" t="s">
        <v>1</v>
      </c>
      <c r="K68" s="15"/>
    </row>
    <row r="69" spans="1:11" x14ac:dyDescent="0.25">
      <c r="A69" s="15" t="s">
        <v>1</v>
      </c>
      <c r="B69" s="15"/>
      <c r="C69" s="15"/>
      <c r="D69" s="15"/>
      <c r="E69" s="15"/>
      <c r="F69" s="15"/>
      <c r="G69" s="15"/>
      <c r="H69" s="15"/>
      <c r="I69" s="15"/>
      <c r="J69" s="15"/>
      <c r="K69" s="15"/>
    </row>
    <row r="70" spans="1:11" ht="12.65" customHeight="1" x14ac:dyDescent="0.25">
      <c r="A70" s="23" t="s">
        <v>261</v>
      </c>
      <c r="B70" s="24" t="s">
        <v>1</v>
      </c>
      <c r="C70" s="24" t="s">
        <v>1</v>
      </c>
      <c r="D70" s="24" t="s">
        <v>1</v>
      </c>
      <c r="E70" s="24" t="s">
        <v>1</v>
      </c>
      <c r="F70" s="24" t="s">
        <v>1</v>
      </c>
      <c r="G70" s="24" t="s">
        <v>1</v>
      </c>
      <c r="H70" s="24" t="s">
        <v>1</v>
      </c>
      <c r="I70" s="24" t="s">
        <v>1</v>
      </c>
      <c r="J70" s="24" t="s">
        <v>1</v>
      </c>
      <c r="K70" s="15" t="s">
        <v>1</v>
      </c>
    </row>
    <row r="71" spans="1:11" x14ac:dyDescent="0.25">
      <c r="A71" s="24" t="s">
        <v>1</v>
      </c>
      <c r="B71" s="24" t="s">
        <v>1</v>
      </c>
      <c r="C71" s="24" t="s">
        <v>1</v>
      </c>
      <c r="D71" s="24" t="s">
        <v>1</v>
      </c>
      <c r="E71" s="24" t="s">
        <v>1</v>
      </c>
      <c r="F71" s="24" t="s">
        <v>1</v>
      </c>
      <c r="G71" s="24" t="s">
        <v>1</v>
      </c>
      <c r="H71" s="24" t="s">
        <v>1</v>
      </c>
      <c r="I71" s="24" t="s">
        <v>1</v>
      </c>
      <c r="J71" s="24" t="s">
        <v>1</v>
      </c>
      <c r="K71" s="15" t="s">
        <v>1</v>
      </c>
    </row>
    <row r="72" spans="1:11" x14ac:dyDescent="0.25">
      <c r="A72" s="24" t="s">
        <v>1</v>
      </c>
      <c r="B72" s="24" t="s">
        <v>1</v>
      </c>
      <c r="C72" s="24" t="s">
        <v>1</v>
      </c>
      <c r="D72" s="24" t="s">
        <v>1</v>
      </c>
      <c r="E72" s="24" t="s">
        <v>1</v>
      </c>
      <c r="F72" s="24" t="s">
        <v>1</v>
      </c>
      <c r="G72" s="24" t="s">
        <v>1</v>
      </c>
      <c r="H72" s="24" t="s">
        <v>1</v>
      </c>
      <c r="I72" s="24" t="s">
        <v>1</v>
      </c>
      <c r="J72" s="24" t="s">
        <v>1</v>
      </c>
      <c r="K72" s="15"/>
    </row>
    <row r="73" spans="1:11" x14ac:dyDescent="0.25">
      <c r="A73" s="24" t="s">
        <v>1</v>
      </c>
      <c r="B73" s="24" t="s">
        <v>1</v>
      </c>
      <c r="C73" s="24" t="s">
        <v>1</v>
      </c>
      <c r="D73" s="24" t="s">
        <v>1</v>
      </c>
      <c r="E73" s="24" t="s">
        <v>1</v>
      </c>
      <c r="F73" s="24" t="s">
        <v>1</v>
      </c>
      <c r="G73" s="24" t="s">
        <v>1</v>
      </c>
      <c r="H73" s="24" t="s">
        <v>1</v>
      </c>
      <c r="I73" s="24" t="s">
        <v>1</v>
      </c>
      <c r="J73" s="24" t="s">
        <v>1</v>
      </c>
      <c r="K73" s="15"/>
    </row>
    <row r="74" spans="1:11" x14ac:dyDescent="0.25">
      <c r="A74" s="15" t="s">
        <v>1</v>
      </c>
      <c r="B74" s="15"/>
      <c r="C74" s="15"/>
      <c r="D74" s="15"/>
      <c r="E74" s="15"/>
      <c r="F74" s="15"/>
      <c r="G74" s="15"/>
      <c r="H74" s="15"/>
      <c r="I74" s="15"/>
      <c r="J74" s="15"/>
      <c r="K74" s="15"/>
    </row>
    <row r="75" spans="1:11" ht="12.65" customHeight="1" x14ac:dyDescent="0.25">
      <c r="A75" s="25" t="s">
        <v>262</v>
      </c>
      <c r="B75" s="26"/>
      <c r="C75" s="26"/>
      <c r="D75" s="26"/>
      <c r="E75" s="26"/>
      <c r="F75" s="26"/>
      <c r="G75" s="26"/>
      <c r="H75" s="26"/>
      <c r="I75" s="26"/>
      <c r="J75" s="26"/>
      <c r="K75" s="15" t="s">
        <v>1</v>
      </c>
    </row>
    <row r="76" spans="1:11" x14ac:dyDescent="0.25">
      <c r="A76" s="26"/>
      <c r="B76" s="26"/>
      <c r="C76" s="26"/>
      <c r="D76" s="26"/>
      <c r="E76" s="26"/>
      <c r="F76" s="26"/>
      <c r="G76" s="26"/>
      <c r="H76" s="26"/>
      <c r="I76" s="26"/>
      <c r="J76" s="26"/>
      <c r="K76" s="15" t="s">
        <v>1</v>
      </c>
    </row>
    <row r="77" spans="1:11" x14ac:dyDescent="0.25">
      <c r="A77" s="15" t="s">
        <v>1</v>
      </c>
      <c r="B77" s="15" t="s">
        <v>1</v>
      </c>
      <c r="C77" s="15" t="s">
        <v>1</v>
      </c>
      <c r="D77" s="15" t="s">
        <v>1</v>
      </c>
      <c r="E77" s="15" t="s">
        <v>1</v>
      </c>
      <c r="F77" s="15" t="s">
        <v>1</v>
      </c>
      <c r="G77" s="15" t="s">
        <v>1</v>
      </c>
      <c r="H77" s="15" t="s">
        <v>1</v>
      </c>
      <c r="I77" s="15" t="s">
        <v>1</v>
      </c>
      <c r="J77" s="15" t="s">
        <v>1</v>
      </c>
      <c r="K77" s="15"/>
    </row>
    <row r="78" spans="1:11" ht="12.65" customHeight="1" x14ac:dyDescent="0.25">
      <c r="A78" s="23" t="s">
        <v>263</v>
      </c>
      <c r="B78" s="24" t="s">
        <v>1</v>
      </c>
      <c r="C78" s="24" t="s">
        <v>1</v>
      </c>
      <c r="D78" s="24" t="s">
        <v>1</v>
      </c>
      <c r="E78" s="24" t="s">
        <v>1</v>
      </c>
      <c r="F78" s="24" t="s">
        <v>1</v>
      </c>
      <c r="G78" s="24" t="s">
        <v>1</v>
      </c>
      <c r="H78" s="24" t="s">
        <v>1</v>
      </c>
      <c r="I78" s="24" t="s">
        <v>1</v>
      </c>
      <c r="J78" s="24" t="s">
        <v>1</v>
      </c>
      <c r="K78" s="15" t="s">
        <v>1</v>
      </c>
    </row>
    <row r="79" spans="1:11" x14ac:dyDescent="0.25">
      <c r="A79" s="24" t="s">
        <v>1</v>
      </c>
      <c r="B79" s="24" t="s">
        <v>1</v>
      </c>
      <c r="C79" s="24" t="s">
        <v>1</v>
      </c>
      <c r="D79" s="24" t="s">
        <v>1</v>
      </c>
      <c r="E79" s="24" t="s">
        <v>1</v>
      </c>
      <c r="F79" s="24" t="s">
        <v>1</v>
      </c>
      <c r="G79" s="24" t="s">
        <v>1</v>
      </c>
      <c r="H79" s="24" t="s">
        <v>1</v>
      </c>
      <c r="I79" s="24" t="s">
        <v>1</v>
      </c>
      <c r="J79" s="24" t="s">
        <v>1</v>
      </c>
      <c r="K79" s="15" t="s">
        <v>1</v>
      </c>
    </row>
    <row r="80" spans="1:11" x14ac:dyDescent="0.25">
      <c r="A80" s="24" t="s">
        <v>1</v>
      </c>
      <c r="B80" s="24" t="s">
        <v>1</v>
      </c>
      <c r="C80" s="24" t="s">
        <v>1</v>
      </c>
      <c r="D80" s="24" t="s">
        <v>1</v>
      </c>
      <c r="E80" s="24" t="s">
        <v>1</v>
      </c>
      <c r="F80" s="24" t="s">
        <v>1</v>
      </c>
      <c r="G80" s="24" t="s">
        <v>1</v>
      </c>
      <c r="H80" s="24" t="s">
        <v>1</v>
      </c>
      <c r="I80" s="24" t="s">
        <v>1</v>
      </c>
      <c r="J80" s="24" t="s">
        <v>1</v>
      </c>
      <c r="K80" s="15"/>
    </row>
    <row r="81" spans="1:10" x14ac:dyDescent="0.25">
      <c r="A81" s="24" t="s">
        <v>1</v>
      </c>
      <c r="B81" s="24" t="s">
        <v>1</v>
      </c>
      <c r="C81" s="24" t="s">
        <v>1</v>
      </c>
      <c r="D81" s="24" t="s">
        <v>1</v>
      </c>
      <c r="E81" s="24" t="s">
        <v>1</v>
      </c>
      <c r="F81" s="24" t="s">
        <v>1</v>
      </c>
      <c r="G81" s="24" t="s">
        <v>1</v>
      </c>
      <c r="H81" s="24" t="s">
        <v>1</v>
      </c>
      <c r="I81" s="24" t="s">
        <v>1</v>
      </c>
      <c r="J81" s="24" t="s">
        <v>1</v>
      </c>
    </row>
    <row r="82" spans="1:10" x14ac:dyDescent="0.25">
      <c r="A82" s="15" t="s">
        <v>1</v>
      </c>
      <c r="B82" s="15"/>
      <c r="C82" s="15"/>
      <c r="D82" s="15"/>
      <c r="E82" s="15"/>
      <c r="F82" s="15"/>
      <c r="G82" s="15"/>
      <c r="H82" s="15"/>
      <c r="I82" s="15"/>
      <c r="J82" s="15"/>
    </row>
  </sheetData>
  <mergeCells count="12">
    <mergeCell ref="A66:J68"/>
    <mergeCell ref="A70:J73"/>
    <mergeCell ref="A75:J76"/>
    <mergeCell ref="A78:J81"/>
    <mergeCell ref="A6:E6"/>
    <mergeCell ref="F6:H6"/>
    <mergeCell ref="A5:E5"/>
    <mergeCell ref="F5:H5"/>
    <mergeCell ref="A1:K1"/>
    <mergeCell ref="A2:K2"/>
    <mergeCell ref="A4:E4"/>
    <mergeCell ref="F4:H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K108"/>
  <sheetViews>
    <sheetView zoomScale="90" zoomScaleNormal="90" workbookViewId="0">
      <selection activeCell="F6" sqref="F6:H6"/>
    </sheetView>
  </sheetViews>
  <sheetFormatPr defaultColWidth="9.1796875" defaultRowHeight="12.5" x14ac:dyDescent="0.25"/>
  <cols>
    <col min="1" max="11" width="12" style="3" customWidth="1"/>
    <col min="12" max="16384" width="9.1796875" style="3"/>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825</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826</v>
      </c>
      <c r="B4" s="20" t="s">
        <v>1</v>
      </c>
      <c r="C4" s="20" t="s">
        <v>1</v>
      </c>
      <c r="D4" s="20" t="s">
        <v>1</v>
      </c>
      <c r="E4" s="20" t="s">
        <v>1</v>
      </c>
      <c r="F4" s="22">
        <v>26967</v>
      </c>
      <c r="G4" s="20" t="s">
        <v>1</v>
      </c>
      <c r="H4" s="20" t="s">
        <v>1</v>
      </c>
      <c r="I4" s="15"/>
      <c r="J4" s="15"/>
      <c r="K4" s="15"/>
    </row>
    <row r="5" spans="1:11" ht="30" customHeight="1" x14ac:dyDescent="0.25">
      <c r="A5" s="21" t="s">
        <v>827</v>
      </c>
      <c r="B5" s="20" t="s">
        <v>1</v>
      </c>
      <c r="C5" s="20" t="s">
        <v>1</v>
      </c>
      <c r="D5" s="20" t="s">
        <v>1</v>
      </c>
      <c r="E5" s="20" t="s">
        <v>1</v>
      </c>
      <c r="F5" s="22">
        <v>1461</v>
      </c>
      <c r="G5" s="20"/>
      <c r="H5" s="20"/>
      <c r="I5" s="15"/>
      <c r="J5" s="15"/>
      <c r="K5" s="15"/>
    </row>
    <row r="6" spans="1:11" ht="30" customHeight="1" x14ac:dyDescent="0.25">
      <c r="A6" s="21" t="s">
        <v>828</v>
      </c>
      <c r="B6" s="20" t="s">
        <v>1</v>
      </c>
      <c r="C6" s="20" t="s">
        <v>1</v>
      </c>
      <c r="D6" s="20" t="s">
        <v>1</v>
      </c>
      <c r="E6" s="20" t="s">
        <v>1</v>
      </c>
      <c r="F6" s="22">
        <f>F4-F5</f>
        <v>25506</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ht="37.5" x14ac:dyDescent="0.25">
      <c r="A10" s="12" t="s">
        <v>829</v>
      </c>
      <c r="B10" s="12" t="s">
        <v>830</v>
      </c>
      <c r="C10" s="12" t="s">
        <v>831</v>
      </c>
      <c r="D10" s="12" t="s">
        <v>832</v>
      </c>
      <c r="E10" s="13">
        <v>4</v>
      </c>
      <c r="F10" s="16">
        <f>$F$6/$E$90</f>
        <v>0.32157040735277431</v>
      </c>
      <c r="G10" s="12">
        <f>ROUND(E10*F10, 0)</f>
        <v>1</v>
      </c>
      <c r="H10" s="12">
        <v>1</v>
      </c>
      <c r="I10" s="12">
        <v>1</v>
      </c>
      <c r="J10" s="12" t="s">
        <v>833</v>
      </c>
      <c r="K10" s="12"/>
    </row>
    <row r="11" spans="1:11" ht="37.5" x14ac:dyDescent="0.25">
      <c r="A11" s="12" t="s">
        <v>829</v>
      </c>
      <c r="B11" s="12" t="s">
        <v>830</v>
      </c>
      <c r="C11" s="12" t="s">
        <v>831</v>
      </c>
      <c r="D11" s="12" t="s">
        <v>834</v>
      </c>
      <c r="E11" s="13">
        <v>0</v>
      </c>
      <c r="F11" s="16">
        <f t="shared" ref="F11:F74" si="0">$F$6/$E$90</f>
        <v>0.32157040735277431</v>
      </c>
      <c r="G11" s="12">
        <f t="shared" ref="G11:G74" si="1">ROUND(E11*F11, 0)</f>
        <v>0</v>
      </c>
      <c r="H11" s="12">
        <v>0</v>
      </c>
      <c r="I11" s="12">
        <v>0</v>
      </c>
      <c r="J11" s="12" t="s">
        <v>835</v>
      </c>
      <c r="K11" s="12"/>
    </row>
    <row r="12" spans="1:11" ht="37.5" x14ac:dyDescent="0.25">
      <c r="A12" s="12" t="s">
        <v>829</v>
      </c>
      <c r="B12" s="12" t="s">
        <v>830</v>
      </c>
      <c r="C12" s="12" t="s">
        <v>831</v>
      </c>
      <c r="D12" s="12" t="s">
        <v>836</v>
      </c>
      <c r="E12" s="13">
        <v>3</v>
      </c>
      <c r="F12" s="16">
        <f t="shared" si="0"/>
        <v>0.32157040735277431</v>
      </c>
      <c r="G12" s="12">
        <f t="shared" si="1"/>
        <v>1</v>
      </c>
      <c r="H12" s="12">
        <v>1</v>
      </c>
      <c r="I12" s="12">
        <v>1</v>
      </c>
      <c r="J12" s="12" t="s">
        <v>837</v>
      </c>
      <c r="K12" s="12"/>
    </row>
    <row r="13" spans="1:11" ht="37.5" x14ac:dyDescent="0.25">
      <c r="A13" s="12" t="s">
        <v>829</v>
      </c>
      <c r="B13" s="12" t="s">
        <v>830</v>
      </c>
      <c r="C13" s="12" t="s">
        <v>831</v>
      </c>
      <c r="D13" s="12" t="s">
        <v>838</v>
      </c>
      <c r="E13" s="13">
        <v>2</v>
      </c>
      <c r="F13" s="16">
        <f t="shared" si="0"/>
        <v>0.32157040735277431</v>
      </c>
      <c r="G13" s="12">
        <f t="shared" si="1"/>
        <v>1</v>
      </c>
      <c r="H13" s="12">
        <v>1</v>
      </c>
      <c r="I13" s="12">
        <v>1</v>
      </c>
      <c r="J13" s="12" t="s">
        <v>839</v>
      </c>
      <c r="K13" s="12"/>
    </row>
    <row r="14" spans="1:11" ht="37.5" x14ac:dyDescent="0.25">
      <c r="A14" s="12" t="s">
        <v>829</v>
      </c>
      <c r="B14" s="12" t="s">
        <v>830</v>
      </c>
      <c r="C14" s="12" t="s">
        <v>831</v>
      </c>
      <c r="D14" s="12" t="s">
        <v>840</v>
      </c>
      <c r="E14" s="13">
        <v>2</v>
      </c>
      <c r="F14" s="16">
        <f t="shared" si="0"/>
        <v>0.32157040735277431</v>
      </c>
      <c r="G14" s="12">
        <f t="shared" si="1"/>
        <v>1</v>
      </c>
      <c r="H14" s="12">
        <v>1</v>
      </c>
      <c r="I14" s="12">
        <v>1</v>
      </c>
      <c r="J14" s="12" t="s">
        <v>841</v>
      </c>
      <c r="K14" s="12"/>
    </row>
    <row r="15" spans="1:11" ht="37.5" x14ac:dyDescent="0.25">
      <c r="A15" s="12" t="s">
        <v>829</v>
      </c>
      <c r="B15" s="12" t="s">
        <v>830</v>
      </c>
      <c r="C15" s="12" t="s">
        <v>831</v>
      </c>
      <c r="D15" s="12" t="s">
        <v>842</v>
      </c>
      <c r="E15" s="13">
        <v>0</v>
      </c>
      <c r="F15" s="16">
        <f t="shared" si="0"/>
        <v>0.32157040735277431</v>
      </c>
      <c r="G15" s="12">
        <f t="shared" si="1"/>
        <v>0</v>
      </c>
      <c r="H15" s="12">
        <v>0</v>
      </c>
      <c r="I15" s="12">
        <v>0</v>
      </c>
      <c r="J15" s="12" t="s">
        <v>841</v>
      </c>
      <c r="K15" s="12"/>
    </row>
    <row r="16" spans="1:11" ht="37.5" x14ac:dyDescent="0.25">
      <c r="A16" s="12" t="s">
        <v>829</v>
      </c>
      <c r="B16" s="12" t="s">
        <v>830</v>
      </c>
      <c r="C16" s="12" t="s">
        <v>831</v>
      </c>
      <c r="D16" s="12" t="s">
        <v>843</v>
      </c>
      <c r="E16" s="13">
        <v>1</v>
      </c>
      <c r="F16" s="16">
        <f t="shared" si="0"/>
        <v>0.32157040735277431</v>
      </c>
      <c r="G16" s="12">
        <f t="shared" si="1"/>
        <v>0</v>
      </c>
      <c r="H16" s="12">
        <v>0</v>
      </c>
      <c r="I16" s="12">
        <v>0</v>
      </c>
      <c r="J16" s="12" t="s">
        <v>844</v>
      </c>
      <c r="K16" s="12"/>
    </row>
    <row r="17" spans="1:11" ht="37.5" x14ac:dyDescent="0.25">
      <c r="A17" s="12" t="s">
        <v>829</v>
      </c>
      <c r="B17" s="12" t="s">
        <v>830</v>
      </c>
      <c r="C17" s="12" t="s">
        <v>831</v>
      </c>
      <c r="D17" s="12" t="s">
        <v>845</v>
      </c>
      <c r="E17" s="13">
        <v>1</v>
      </c>
      <c r="F17" s="16">
        <f t="shared" si="0"/>
        <v>0.32157040735277431</v>
      </c>
      <c r="G17" s="12">
        <f t="shared" si="1"/>
        <v>0</v>
      </c>
      <c r="H17" s="12">
        <v>0</v>
      </c>
      <c r="I17" s="12">
        <v>0</v>
      </c>
      <c r="J17" s="12" t="s">
        <v>844</v>
      </c>
      <c r="K17" s="12"/>
    </row>
    <row r="18" spans="1:11" ht="37.5" x14ac:dyDescent="0.25">
      <c r="A18" s="12" t="s">
        <v>829</v>
      </c>
      <c r="B18" s="12" t="s">
        <v>830</v>
      </c>
      <c r="C18" s="12" t="s">
        <v>831</v>
      </c>
      <c r="D18" s="12" t="s">
        <v>846</v>
      </c>
      <c r="E18" s="13">
        <v>0</v>
      </c>
      <c r="F18" s="16">
        <f t="shared" si="0"/>
        <v>0.32157040735277431</v>
      </c>
      <c r="G18" s="12">
        <f t="shared" si="1"/>
        <v>0</v>
      </c>
      <c r="H18" s="12">
        <v>0</v>
      </c>
      <c r="I18" s="12">
        <v>0</v>
      </c>
      <c r="J18" s="12" t="s">
        <v>847</v>
      </c>
      <c r="K18" s="12"/>
    </row>
    <row r="19" spans="1:11" x14ac:dyDescent="0.25">
      <c r="A19" s="12" t="s">
        <v>829</v>
      </c>
      <c r="B19" s="12" t="s">
        <v>848</v>
      </c>
      <c r="C19" s="12" t="s">
        <v>849</v>
      </c>
      <c r="D19" s="12" t="s">
        <v>850</v>
      </c>
      <c r="E19" s="13">
        <v>1462</v>
      </c>
      <c r="F19" s="16">
        <f t="shared" si="0"/>
        <v>0.32157040735277431</v>
      </c>
      <c r="G19" s="12">
        <f t="shared" si="1"/>
        <v>470</v>
      </c>
      <c r="H19" s="12">
        <v>470</v>
      </c>
      <c r="I19" s="12">
        <v>470</v>
      </c>
      <c r="J19" s="12" t="s">
        <v>851</v>
      </c>
      <c r="K19" s="12"/>
    </row>
    <row r="20" spans="1:11" x14ac:dyDescent="0.25">
      <c r="A20" s="12" t="s">
        <v>829</v>
      </c>
      <c r="B20" s="12" t="s">
        <v>852</v>
      </c>
      <c r="C20" s="12" t="s">
        <v>853</v>
      </c>
      <c r="D20" s="12" t="s">
        <v>29</v>
      </c>
      <c r="E20" s="13">
        <v>535</v>
      </c>
      <c r="F20" s="16">
        <f t="shared" si="0"/>
        <v>0.32157040735277431</v>
      </c>
      <c r="G20" s="12">
        <f t="shared" si="1"/>
        <v>172</v>
      </c>
      <c r="H20" s="12">
        <v>172</v>
      </c>
      <c r="I20" s="12">
        <v>172</v>
      </c>
      <c r="J20" s="12" t="s">
        <v>854</v>
      </c>
      <c r="K20" s="12"/>
    </row>
    <row r="21" spans="1:11" x14ac:dyDescent="0.25">
      <c r="A21" s="12" t="s">
        <v>829</v>
      </c>
      <c r="B21" s="12" t="s">
        <v>852</v>
      </c>
      <c r="C21" s="12" t="s">
        <v>853</v>
      </c>
      <c r="D21" s="12" t="s">
        <v>118</v>
      </c>
      <c r="E21" s="13">
        <v>0</v>
      </c>
      <c r="F21" s="16">
        <f t="shared" si="0"/>
        <v>0.32157040735277431</v>
      </c>
      <c r="G21" s="12">
        <f t="shared" si="1"/>
        <v>0</v>
      </c>
      <c r="H21" s="12">
        <v>0</v>
      </c>
      <c r="I21" s="12">
        <v>0</v>
      </c>
      <c r="J21" s="12" t="s">
        <v>855</v>
      </c>
      <c r="K21" s="12"/>
    </row>
    <row r="22" spans="1:11" x14ac:dyDescent="0.25">
      <c r="A22" s="12" t="s">
        <v>829</v>
      </c>
      <c r="B22" s="12" t="s">
        <v>852</v>
      </c>
      <c r="C22" s="12" t="s">
        <v>853</v>
      </c>
      <c r="D22" s="12" t="s">
        <v>365</v>
      </c>
      <c r="E22" s="13">
        <v>1</v>
      </c>
      <c r="F22" s="16">
        <f t="shared" si="0"/>
        <v>0.32157040735277431</v>
      </c>
      <c r="G22" s="12">
        <f t="shared" si="1"/>
        <v>0</v>
      </c>
      <c r="H22" s="12">
        <v>0</v>
      </c>
      <c r="I22" s="12">
        <v>0</v>
      </c>
      <c r="J22" s="12" t="s">
        <v>856</v>
      </c>
      <c r="K22" s="12"/>
    </row>
    <row r="23" spans="1:11" x14ac:dyDescent="0.25">
      <c r="A23" s="12" t="s">
        <v>829</v>
      </c>
      <c r="B23" s="12" t="s">
        <v>852</v>
      </c>
      <c r="C23" s="12" t="s">
        <v>853</v>
      </c>
      <c r="D23" s="12" t="s">
        <v>31</v>
      </c>
      <c r="E23" s="13">
        <v>1002</v>
      </c>
      <c r="F23" s="16">
        <f t="shared" si="0"/>
        <v>0.32157040735277431</v>
      </c>
      <c r="G23" s="12">
        <f t="shared" si="1"/>
        <v>322</v>
      </c>
      <c r="H23" s="12">
        <v>322</v>
      </c>
      <c r="I23" s="12">
        <v>322</v>
      </c>
      <c r="J23" s="12" t="s">
        <v>857</v>
      </c>
      <c r="K23" s="12"/>
    </row>
    <row r="24" spans="1:11" x14ac:dyDescent="0.25">
      <c r="A24" s="12" t="s">
        <v>829</v>
      </c>
      <c r="B24" s="12" t="s">
        <v>852</v>
      </c>
      <c r="C24" s="12" t="s">
        <v>853</v>
      </c>
      <c r="D24" s="12" t="s">
        <v>33</v>
      </c>
      <c r="E24" s="13">
        <v>2318</v>
      </c>
      <c r="F24" s="16">
        <f t="shared" si="0"/>
        <v>0.32157040735277431</v>
      </c>
      <c r="G24" s="12">
        <f t="shared" si="1"/>
        <v>745</v>
      </c>
      <c r="H24" s="12">
        <v>745</v>
      </c>
      <c r="I24" s="12">
        <v>745</v>
      </c>
      <c r="J24" s="12" t="s">
        <v>858</v>
      </c>
      <c r="K24" s="12"/>
    </row>
    <row r="25" spans="1:11" x14ac:dyDescent="0.25">
      <c r="A25" s="12" t="s">
        <v>829</v>
      </c>
      <c r="B25" s="12" t="s">
        <v>852</v>
      </c>
      <c r="C25" s="12" t="s">
        <v>853</v>
      </c>
      <c r="D25" s="12" t="s">
        <v>122</v>
      </c>
      <c r="E25" s="13">
        <v>0</v>
      </c>
      <c r="F25" s="16">
        <f t="shared" si="0"/>
        <v>0.32157040735277431</v>
      </c>
      <c r="G25" s="12">
        <f t="shared" si="1"/>
        <v>0</v>
      </c>
      <c r="H25" s="12">
        <v>0</v>
      </c>
      <c r="I25" s="12">
        <v>0</v>
      </c>
      <c r="J25" s="12" t="s">
        <v>859</v>
      </c>
      <c r="K25" s="12"/>
    </row>
    <row r="26" spans="1:11" x14ac:dyDescent="0.25">
      <c r="A26" s="12" t="s">
        <v>829</v>
      </c>
      <c r="B26" s="12" t="s">
        <v>852</v>
      </c>
      <c r="C26" s="12" t="s">
        <v>853</v>
      </c>
      <c r="D26" s="12" t="s">
        <v>124</v>
      </c>
      <c r="E26" s="13">
        <v>5</v>
      </c>
      <c r="F26" s="16">
        <f t="shared" si="0"/>
        <v>0.32157040735277431</v>
      </c>
      <c r="G26" s="12">
        <f t="shared" si="1"/>
        <v>2</v>
      </c>
      <c r="H26" s="12">
        <v>2</v>
      </c>
      <c r="I26" s="12">
        <v>2</v>
      </c>
      <c r="J26" s="12" t="s">
        <v>860</v>
      </c>
      <c r="K26" s="12"/>
    </row>
    <row r="27" spans="1:11" x14ac:dyDescent="0.25">
      <c r="A27" s="12" t="s">
        <v>829</v>
      </c>
      <c r="B27" s="12" t="s">
        <v>852</v>
      </c>
      <c r="C27" s="12" t="s">
        <v>853</v>
      </c>
      <c r="D27" s="12" t="s">
        <v>126</v>
      </c>
      <c r="E27" s="13">
        <v>2</v>
      </c>
      <c r="F27" s="16">
        <f t="shared" si="0"/>
        <v>0.32157040735277431</v>
      </c>
      <c r="G27" s="12">
        <f t="shared" si="1"/>
        <v>1</v>
      </c>
      <c r="H27" s="12">
        <v>1</v>
      </c>
      <c r="I27" s="12">
        <v>1</v>
      </c>
      <c r="J27" s="12" t="s">
        <v>861</v>
      </c>
      <c r="K27" s="12"/>
    </row>
    <row r="28" spans="1:11" x14ac:dyDescent="0.25">
      <c r="A28" s="12" t="s">
        <v>829</v>
      </c>
      <c r="B28" s="12" t="s">
        <v>852</v>
      </c>
      <c r="C28" s="12" t="s">
        <v>853</v>
      </c>
      <c r="D28" s="12" t="s">
        <v>128</v>
      </c>
      <c r="E28" s="13">
        <v>1</v>
      </c>
      <c r="F28" s="16">
        <f t="shared" si="0"/>
        <v>0.32157040735277431</v>
      </c>
      <c r="G28" s="12">
        <f t="shared" si="1"/>
        <v>0</v>
      </c>
      <c r="H28" s="12">
        <v>0</v>
      </c>
      <c r="I28" s="12">
        <v>0</v>
      </c>
      <c r="J28" s="12" t="s">
        <v>862</v>
      </c>
      <c r="K28" s="12"/>
    </row>
    <row r="29" spans="1:11" x14ac:dyDescent="0.25">
      <c r="A29" s="12" t="s">
        <v>829</v>
      </c>
      <c r="B29" s="12" t="s">
        <v>852</v>
      </c>
      <c r="C29" s="12" t="s">
        <v>853</v>
      </c>
      <c r="D29" s="12" t="s">
        <v>130</v>
      </c>
      <c r="E29" s="13">
        <v>1</v>
      </c>
      <c r="F29" s="16">
        <f t="shared" si="0"/>
        <v>0.32157040735277431</v>
      </c>
      <c r="G29" s="12">
        <f t="shared" si="1"/>
        <v>0</v>
      </c>
      <c r="H29" s="12">
        <v>0</v>
      </c>
      <c r="I29" s="12">
        <v>0</v>
      </c>
      <c r="J29" s="12" t="s">
        <v>862</v>
      </c>
      <c r="K29" s="12"/>
    </row>
    <row r="30" spans="1:11" x14ac:dyDescent="0.25">
      <c r="A30" s="12" t="s">
        <v>829</v>
      </c>
      <c r="B30" s="12" t="s">
        <v>863</v>
      </c>
      <c r="C30" s="12" t="s">
        <v>864</v>
      </c>
      <c r="D30" s="12" t="s">
        <v>29</v>
      </c>
      <c r="E30" s="13">
        <v>3500</v>
      </c>
      <c r="F30" s="16">
        <f t="shared" si="0"/>
        <v>0.32157040735277431</v>
      </c>
      <c r="G30" s="12">
        <f t="shared" si="1"/>
        <v>1125</v>
      </c>
      <c r="H30" s="12">
        <v>1125</v>
      </c>
      <c r="I30" s="12">
        <v>1125</v>
      </c>
      <c r="J30" s="12" t="s">
        <v>865</v>
      </c>
      <c r="K30" s="12"/>
    </row>
    <row r="31" spans="1:11" x14ac:dyDescent="0.25">
      <c r="A31" s="12" t="s">
        <v>829</v>
      </c>
      <c r="B31" s="12" t="s">
        <v>863</v>
      </c>
      <c r="C31" s="12" t="s">
        <v>864</v>
      </c>
      <c r="D31" s="12" t="s">
        <v>31</v>
      </c>
      <c r="E31" s="13">
        <v>3130</v>
      </c>
      <c r="F31" s="16">
        <f t="shared" si="0"/>
        <v>0.32157040735277431</v>
      </c>
      <c r="G31" s="12">
        <f t="shared" si="1"/>
        <v>1007</v>
      </c>
      <c r="H31" s="12">
        <v>1007</v>
      </c>
      <c r="I31" s="12">
        <v>1007</v>
      </c>
      <c r="J31" s="12" t="s">
        <v>866</v>
      </c>
      <c r="K31" s="12"/>
    </row>
    <row r="32" spans="1:11" x14ac:dyDescent="0.25">
      <c r="A32" s="12" t="s">
        <v>829</v>
      </c>
      <c r="B32" s="12" t="s">
        <v>863</v>
      </c>
      <c r="C32" s="12" t="s">
        <v>864</v>
      </c>
      <c r="D32" s="12" t="s">
        <v>33</v>
      </c>
      <c r="E32" s="13">
        <v>3421</v>
      </c>
      <c r="F32" s="16">
        <f t="shared" si="0"/>
        <v>0.32157040735277431</v>
      </c>
      <c r="G32" s="12">
        <f t="shared" si="1"/>
        <v>1100</v>
      </c>
      <c r="H32" s="12">
        <v>1100</v>
      </c>
      <c r="I32" s="12">
        <v>1100</v>
      </c>
      <c r="J32" s="12" t="s">
        <v>867</v>
      </c>
      <c r="K32" s="12"/>
    </row>
    <row r="33" spans="1:11" x14ac:dyDescent="0.25">
      <c r="A33" s="12" t="s">
        <v>829</v>
      </c>
      <c r="B33" s="12" t="s">
        <v>863</v>
      </c>
      <c r="C33" s="12" t="s">
        <v>864</v>
      </c>
      <c r="D33" s="12" t="s">
        <v>35</v>
      </c>
      <c r="E33" s="13">
        <v>2947</v>
      </c>
      <c r="F33" s="16">
        <f t="shared" si="0"/>
        <v>0.32157040735277431</v>
      </c>
      <c r="G33" s="12">
        <f t="shared" si="1"/>
        <v>948</v>
      </c>
      <c r="H33" s="12">
        <v>948</v>
      </c>
      <c r="I33" s="12">
        <v>948</v>
      </c>
      <c r="J33" s="12" t="s">
        <v>868</v>
      </c>
      <c r="K33" s="12"/>
    </row>
    <row r="34" spans="1:11" x14ac:dyDescent="0.25">
      <c r="A34" s="12" t="s">
        <v>829</v>
      </c>
      <c r="B34" s="12" t="s">
        <v>869</v>
      </c>
      <c r="C34" s="12" t="s">
        <v>870</v>
      </c>
      <c r="D34" s="12" t="s">
        <v>29</v>
      </c>
      <c r="E34" s="13">
        <v>1950</v>
      </c>
      <c r="F34" s="16">
        <f t="shared" si="0"/>
        <v>0.32157040735277431</v>
      </c>
      <c r="G34" s="12">
        <f t="shared" si="1"/>
        <v>627</v>
      </c>
      <c r="H34" s="12">
        <v>627</v>
      </c>
      <c r="I34" s="12">
        <v>627</v>
      </c>
      <c r="J34" s="12" t="s">
        <v>871</v>
      </c>
      <c r="K34" s="12"/>
    </row>
    <row r="35" spans="1:11" x14ac:dyDescent="0.25">
      <c r="A35" s="12" t="s">
        <v>829</v>
      </c>
      <c r="B35" s="12" t="s">
        <v>869</v>
      </c>
      <c r="C35" s="12" t="s">
        <v>870</v>
      </c>
      <c r="D35" s="12" t="s">
        <v>31</v>
      </c>
      <c r="E35" s="13">
        <v>2105</v>
      </c>
      <c r="F35" s="16">
        <f t="shared" si="0"/>
        <v>0.32157040735277431</v>
      </c>
      <c r="G35" s="12">
        <f t="shared" si="1"/>
        <v>677</v>
      </c>
      <c r="H35" s="12">
        <v>677</v>
      </c>
      <c r="I35" s="12">
        <v>677</v>
      </c>
      <c r="J35" s="12" t="s">
        <v>872</v>
      </c>
      <c r="K35" s="12"/>
    </row>
    <row r="36" spans="1:11" x14ac:dyDescent="0.25">
      <c r="A36" s="12" t="s">
        <v>829</v>
      </c>
      <c r="B36" s="12" t="s">
        <v>869</v>
      </c>
      <c r="C36" s="12" t="s">
        <v>870</v>
      </c>
      <c r="D36" s="12" t="s">
        <v>33</v>
      </c>
      <c r="E36" s="13">
        <v>2912</v>
      </c>
      <c r="F36" s="16">
        <f t="shared" si="0"/>
        <v>0.32157040735277431</v>
      </c>
      <c r="G36" s="12">
        <f t="shared" si="1"/>
        <v>936</v>
      </c>
      <c r="H36" s="12">
        <v>936</v>
      </c>
      <c r="I36" s="12">
        <v>936</v>
      </c>
      <c r="J36" s="12" t="s">
        <v>873</v>
      </c>
      <c r="K36" s="12"/>
    </row>
    <row r="37" spans="1:11" x14ac:dyDescent="0.25">
      <c r="A37" s="12" t="s">
        <v>829</v>
      </c>
      <c r="B37" s="12" t="s">
        <v>869</v>
      </c>
      <c r="C37" s="12" t="s">
        <v>870</v>
      </c>
      <c r="D37" s="12" t="s">
        <v>35</v>
      </c>
      <c r="E37" s="13">
        <v>3427</v>
      </c>
      <c r="F37" s="16">
        <f t="shared" si="0"/>
        <v>0.32157040735277431</v>
      </c>
      <c r="G37" s="12">
        <f t="shared" si="1"/>
        <v>1102</v>
      </c>
      <c r="H37" s="12">
        <v>1102</v>
      </c>
      <c r="I37" s="12">
        <v>1102</v>
      </c>
      <c r="J37" s="12" t="s">
        <v>874</v>
      </c>
      <c r="K37" s="12"/>
    </row>
    <row r="38" spans="1:11" x14ac:dyDescent="0.25">
      <c r="A38" s="12" t="s">
        <v>829</v>
      </c>
      <c r="B38" s="12" t="s">
        <v>875</v>
      </c>
      <c r="C38" s="12" t="s">
        <v>876</v>
      </c>
      <c r="D38" s="12" t="s">
        <v>367</v>
      </c>
      <c r="E38" s="13">
        <v>0</v>
      </c>
      <c r="F38" s="16">
        <f t="shared" si="0"/>
        <v>0.32157040735277431</v>
      </c>
      <c r="G38" s="12">
        <f t="shared" si="1"/>
        <v>0</v>
      </c>
      <c r="H38" s="12">
        <v>0</v>
      </c>
      <c r="I38" s="12">
        <v>0</v>
      </c>
      <c r="J38" s="12" t="s">
        <v>877</v>
      </c>
      <c r="K38" s="12"/>
    </row>
    <row r="39" spans="1:11" x14ac:dyDescent="0.25">
      <c r="A39" s="12" t="s">
        <v>829</v>
      </c>
      <c r="B39" s="12" t="s">
        <v>875</v>
      </c>
      <c r="C39" s="12" t="s">
        <v>876</v>
      </c>
      <c r="D39" s="12" t="s">
        <v>878</v>
      </c>
      <c r="E39" s="13">
        <v>0</v>
      </c>
      <c r="F39" s="16">
        <f t="shared" si="0"/>
        <v>0.32157040735277431</v>
      </c>
      <c r="G39" s="12">
        <f t="shared" si="1"/>
        <v>0</v>
      </c>
      <c r="H39" s="12">
        <v>0</v>
      </c>
      <c r="I39" s="12">
        <v>0</v>
      </c>
      <c r="J39" s="12" t="s">
        <v>879</v>
      </c>
      <c r="K39" s="12"/>
    </row>
    <row r="40" spans="1:11" x14ac:dyDescent="0.25">
      <c r="A40" s="12" t="s">
        <v>829</v>
      </c>
      <c r="B40" s="12" t="s">
        <v>880</v>
      </c>
      <c r="C40" s="12" t="s">
        <v>881</v>
      </c>
      <c r="D40" s="12" t="s">
        <v>29</v>
      </c>
      <c r="E40" s="13">
        <v>1018</v>
      </c>
      <c r="F40" s="16">
        <f t="shared" si="0"/>
        <v>0.32157040735277431</v>
      </c>
      <c r="G40" s="12">
        <f t="shared" si="1"/>
        <v>327</v>
      </c>
      <c r="H40" s="12">
        <v>327</v>
      </c>
      <c r="I40" s="12">
        <v>327</v>
      </c>
      <c r="J40" s="12" t="s">
        <v>882</v>
      </c>
      <c r="K40" s="12"/>
    </row>
    <row r="41" spans="1:11" x14ac:dyDescent="0.25">
      <c r="A41" s="12" t="s">
        <v>829</v>
      </c>
      <c r="B41" s="12" t="s">
        <v>880</v>
      </c>
      <c r="C41" s="12" t="s">
        <v>881</v>
      </c>
      <c r="D41" s="12" t="s">
        <v>31</v>
      </c>
      <c r="E41" s="13">
        <v>1709</v>
      </c>
      <c r="F41" s="16">
        <f t="shared" si="0"/>
        <v>0.32157040735277431</v>
      </c>
      <c r="G41" s="12">
        <f t="shared" si="1"/>
        <v>550</v>
      </c>
      <c r="H41" s="12">
        <v>550</v>
      </c>
      <c r="I41" s="12">
        <v>550</v>
      </c>
      <c r="J41" s="12" t="s">
        <v>883</v>
      </c>
      <c r="K41" s="12"/>
    </row>
    <row r="42" spans="1:11" x14ac:dyDescent="0.25">
      <c r="A42" s="12" t="s">
        <v>829</v>
      </c>
      <c r="B42" s="12" t="s">
        <v>884</v>
      </c>
      <c r="C42" s="12" t="s">
        <v>885</v>
      </c>
      <c r="D42" s="12" t="s">
        <v>29</v>
      </c>
      <c r="E42" s="13">
        <v>4328</v>
      </c>
      <c r="F42" s="16">
        <f t="shared" si="0"/>
        <v>0.32157040735277431</v>
      </c>
      <c r="G42" s="12">
        <f t="shared" si="1"/>
        <v>1392</v>
      </c>
      <c r="H42" s="12">
        <v>1392</v>
      </c>
      <c r="I42" s="12">
        <v>1392</v>
      </c>
      <c r="J42" s="12" t="s">
        <v>886</v>
      </c>
      <c r="K42" s="12"/>
    </row>
    <row r="43" spans="1:11" x14ac:dyDescent="0.25">
      <c r="A43" s="12" t="s">
        <v>829</v>
      </c>
      <c r="B43" s="12" t="s">
        <v>884</v>
      </c>
      <c r="C43" s="12" t="s">
        <v>885</v>
      </c>
      <c r="D43" s="12" t="s">
        <v>33</v>
      </c>
      <c r="E43" s="13">
        <v>6156</v>
      </c>
      <c r="F43" s="16">
        <f t="shared" si="0"/>
        <v>0.32157040735277431</v>
      </c>
      <c r="G43" s="12">
        <f t="shared" si="1"/>
        <v>1980</v>
      </c>
      <c r="H43" s="12">
        <v>1979</v>
      </c>
      <c r="I43" s="12">
        <v>1979</v>
      </c>
      <c r="J43" s="12" t="s">
        <v>887</v>
      </c>
      <c r="K43" s="12"/>
    </row>
    <row r="44" spans="1:11" x14ac:dyDescent="0.25">
      <c r="A44" s="12" t="s">
        <v>829</v>
      </c>
      <c r="B44" s="12" t="s">
        <v>888</v>
      </c>
      <c r="C44" s="12" t="s">
        <v>889</v>
      </c>
      <c r="D44" s="12" t="s">
        <v>29</v>
      </c>
      <c r="E44" s="13">
        <v>1014</v>
      </c>
      <c r="F44" s="16">
        <f t="shared" si="0"/>
        <v>0.32157040735277431</v>
      </c>
      <c r="G44" s="12">
        <f t="shared" si="1"/>
        <v>326</v>
      </c>
      <c r="H44" s="12">
        <v>326</v>
      </c>
      <c r="I44" s="12">
        <v>326</v>
      </c>
      <c r="J44" s="12" t="s">
        <v>890</v>
      </c>
      <c r="K44" s="12"/>
    </row>
    <row r="45" spans="1:11" x14ac:dyDescent="0.25">
      <c r="A45" s="12" t="s">
        <v>829</v>
      </c>
      <c r="B45" s="12" t="s">
        <v>888</v>
      </c>
      <c r="C45" s="12" t="s">
        <v>889</v>
      </c>
      <c r="D45" s="12" t="s">
        <v>31</v>
      </c>
      <c r="E45" s="13">
        <v>1024</v>
      </c>
      <c r="F45" s="16">
        <f t="shared" si="0"/>
        <v>0.32157040735277431</v>
      </c>
      <c r="G45" s="12">
        <f t="shared" si="1"/>
        <v>329</v>
      </c>
      <c r="H45" s="12">
        <v>329</v>
      </c>
      <c r="I45" s="12">
        <v>329</v>
      </c>
      <c r="J45" s="12" t="s">
        <v>891</v>
      </c>
      <c r="K45" s="12"/>
    </row>
    <row r="46" spans="1:11" x14ac:dyDescent="0.25">
      <c r="A46" s="12" t="s">
        <v>829</v>
      </c>
      <c r="B46" s="12" t="s">
        <v>888</v>
      </c>
      <c r="C46" s="12" t="s">
        <v>889</v>
      </c>
      <c r="D46" s="12" t="s">
        <v>33</v>
      </c>
      <c r="E46" s="13">
        <v>1029</v>
      </c>
      <c r="F46" s="16">
        <f t="shared" si="0"/>
        <v>0.32157040735277431</v>
      </c>
      <c r="G46" s="12">
        <f t="shared" si="1"/>
        <v>331</v>
      </c>
      <c r="H46" s="12">
        <v>331</v>
      </c>
      <c r="I46" s="12">
        <v>331</v>
      </c>
      <c r="J46" s="12" t="s">
        <v>892</v>
      </c>
      <c r="K46" s="12"/>
    </row>
    <row r="47" spans="1:11" x14ac:dyDescent="0.25">
      <c r="A47" s="12" t="s">
        <v>829</v>
      </c>
      <c r="B47" s="12" t="s">
        <v>888</v>
      </c>
      <c r="C47" s="12" t="s">
        <v>889</v>
      </c>
      <c r="D47" s="12" t="s">
        <v>35</v>
      </c>
      <c r="E47" s="13">
        <v>979</v>
      </c>
      <c r="F47" s="16">
        <f t="shared" si="0"/>
        <v>0.32157040735277431</v>
      </c>
      <c r="G47" s="12">
        <f t="shared" si="1"/>
        <v>315</v>
      </c>
      <c r="H47" s="12">
        <v>315</v>
      </c>
      <c r="I47" s="12">
        <v>315</v>
      </c>
      <c r="J47" s="12" t="s">
        <v>893</v>
      </c>
      <c r="K47" s="12"/>
    </row>
    <row r="48" spans="1:11" x14ac:dyDescent="0.25">
      <c r="A48" s="12" t="s">
        <v>829</v>
      </c>
      <c r="B48" s="12" t="s">
        <v>888</v>
      </c>
      <c r="C48" s="12" t="s">
        <v>889</v>
      </c>
      <c r="D48" s="12" t="s">
        <v>122</v>
      </c>
      <c r="E48" s="13">
        <v>1016</v>
      </c>
      <c r="F48" s="16">
        <f t="shared" si="0"/>
        <v>0.32157040735277431</v>
      </c>
      <c r="G48" s="12">
        <f t="shared" si="1"/>
        <v>327</v>
      </c>
      <c r="H48" s="12">
        <v>327</v>
      </c>
      <c r="I48" s="12">
        <v>327</v>
      </c>
      <c r="J48" s="12" t="s">
        <v>894</v>
      </c>
      <c r="K48" s="12"/>
    </row>
    <row r="49" spans="1:11" x14ac:dyDescent="0.25">
      <c r="A49" s="12" t="s">
        <v>829</v>
      </c>
      <c r="B49" s="12" t="s">
        <v>888</v>
      </c>
      <c r="C49" s="12" t="s">
        <v>889</v>
      </c>
      <c r="D49" s="12" t="s">
        <v>124</v>
      </c>
      <c r="E49" s="13">
        <v>1004</v>
      </c>
      <c r="F49" s="16">
        <f t="shared" si="0"/>
        <v>0.32157040735277431</v>
      </c>
      <c r="G49" s="12">
        <f t="shared" si="1"/>
        <v>323</v>
      </c>
      <c r="H49" s="12">
        <v>323</v>
      </c>
      <c r="I49" s="12">
        <v>323</v>
      </c>
      <c r="J49" s="12" t="s">
        <v>895</v>
      </c>
      <c r="K49" s="12"/>
    </row>
    <row r="50" spans="1:11" x14ac:dyDescent="0.25">
      <c r="A50" s="12" t="s">
        <v>829</v>
      </c>
      <c r="B50" s="12" t="s">
        <v>888</v>
      </c>
      <c r="C50" s="12" t="s">
        <v>889</v>
      </c>
      <c r="D50" s="12" t="s">
        <v>126</v>
      </c>
      <c r="E50" s="13">
        <v>1060</v>
      </c>
      <c r="F50" s="16">
        <f t="shared" si="0"/>
        <v>0.32157040735277431</v>
      </c>
      <c r="G50" s="12">
        <f t="shared" si="1"/>
        <v>341</v>
      </c>
      <c r="H50" s="12">
        <v>341</v>
      </c>
      <c r="I50" s="12">
        <v>341</v>
      </c>
      <c r="J50" s="12" t="s">
        <v>896</v>
      </c>
      <c r="K50" s="12"/>
    </row>
    <row r="51" spans="1:11" x14ac:dyDescent="0.25">
      <c r="A51" s="12" t="s">
        <v>829</v>
      </c>
      <c r="B51" s="12" t="s">
        <v>888</v>
      </c>
      <c r="C51" s="12" t="s">
        <v>889</v>
      </c>
      <c r="D51" s="12" t="s">
        <v>128</v>
      </c>
      <c r="E51" s="13">
        <v>1019</v>
      </c>
      <c r="F51" s="16">
        <f t="shared" si="0"/>
        <v>0.32157040735277431</v>
      </c>
      <c r="G51" s="12">
        <f t="shared" si="1"/>
        <v>328</v>
      </c>
      <c r="H51" s="12">
        <v>328</v>
      </c>
      <c r="I51" s="12">
        <v>328</v>
      </c>
      <c r="J51" s="12" t="s">
        <v>897</v>
      </c>
      <c r="K51" s="12"/>
    </row>
    <row r="52" spans="1:11" x14ac:dyDescent="0.25">
      <c r="A52" s="12" t="s">
        <v>829</v>
      </c>
      <c r="B52" s="12" t="s">
        <v>888</v>
      </c>
      <c r="C52" s="12" t="s">
        <v>889</v>
      </c>
      <c r="D52" s="12" t="s">
        <v>130</v>
      </c>
      <c r="E52" s="13">
        <v>987</v>
      </c>
      <c r="F52" s="16">
        <f t="shared" si="0"/>
        <v>0.32157040735277431</v>
      </c>
      <c r="G52" s="12">
        <f t="shared" si="1"/>
        <v>317</v>
      </c>
      <c r="H52" s="12">
        <v>317</v>
      </c>
      <c r="I52" s="12">
        <v>317</v>
      </c>
      <c r="J52" s="12" t="s">
        <v>898</v>
      </c>
      <c r="K52" s="12"/>
    </row>
    <row r="53" spans="1:11" ht="25" x14ac:dyDescent="0.25">
      <c r="A53" s="12" t="s">
        <v>829</v>
      </c>
      <c r="B53" s="12" t="s">
        <v>899</v>
      </c>
      <c r="C53" s="12" t="s">
        <v>900</v>
      </c>
      <c r="D53" s="12" t="s">
        <v>901</v>
      </c>
      <c r="E53" s="13">
        <v>1251</v>
      </c>
      <c r="F53" s="16">
        <f t="shared" si="0"/>
        <v>0.32157040735277431</v>
      </c>
      <c r="G53" s="12">
        <f t="shared" si="1"/>
        <v>402</v>
      </c>
      <c r="H53" s="12">
        <v>402</v>
      </c>
      <c r="I53" s="12">
        <v>402</v>
      </c>
      <c r="J53" s="12" t="s">
        <v>902</v>
      </c>
      <c r="K53" s="12"/>
    </row>
    <row r="54" spans="1:11" ht="25" x14ac:dyDescent="0.25">
      <c r="A54" s="12" t="s">
        <v>829</v>
      </c>
      <c r="B54" s="12" t="s">
        <v>899</v>
      </c>
      <c r="C54" s="12" t="s">
        <v>900</v>
      </c>
      <c r="D54" s="12" t="s">
        <v>903</v>
      </c>
      <c r="E54" s="13">
        <v>1289</v>
      </c>
      <c r="F54" s="16">
        <f t="shared" si="0"/>
        <v>0.32157040735277431</v>
      </c>
      <c r="G54" s="12">
        <f t="shared" si="1"/>
        <v>415</v>
      </c>
      <c r="H54" s="12">
        <v>415</v>
      </c>
      <c r="I54" s="12">
        <v>415</v>
      </c>
      <c r="J54" s="12" t="s">
        <v>904</v>
      </c>
      <c r="K54" s="12"/>
    </row>
    <row r="55" spans="1:11" x14ac:dyDescent="0.25">
      <c r="A55" s="12" t="s">
        <v>829</v>
      </c>
      <c r="B55" s="12" t="s">
        <v>905</v>
      </c>
      <c r="C55" s="12" t="s">
        <v>906</v>
      </c>
      <c r="D55" s="12" t="s">
        <v>907</v>
      </c>
      <c r="E55" s="13">
        <v>9</v>
      </c>
      <c r="F55" s="16">
        <f t="shared" si="0"/>
        <v>0.32157040735277431</v>
      </c>
      <c r="G55" s="12">
        <f t="shared" si="1"/>
        <v>3</v>
      </c>
      <c r="H55" s="12">
        <v>3</v>
      </c>
      <c r="I55" s="12">
        <v>3</v>
      </c>
      <c r="J55" s="12" t="s">
        <v>908</v>
      </c>
      <c r="K55" s="12"/>
    </row>
    <row r="56" spans="1:11" ht="25" x14ac:dyDescent="0.25">
      <c r="A56" s="12" t="s">
        <v>829</v>
      </c>
      <c r="B56" s="12" t="s">
        <v>909</v>
      </c>
      <c r="C56" s="12" t="s">
        <v>910</v>
      </c>
      <c r="D56" s="12" t="s">
        <v>29</v>
      </c>
      <c r="E56" s="13">
        <v>633</v>
      </c>
      <c r="F56" s="16">
        <f t="shared" si="0"/>
        <v>0.32157040735277431</v>
      </c>
      <c r="G56" s="12">
        <f t="shared" si="1"/>
        <v>204</v>
      </c>
      <c r="H56" s="12">
        <v>204</v>
      </c>
      <c r="I56" s="12">
        <v>204</v>
      </c>
      <c r="J56" s="12" t="s">
        <v>911</v>
      </c>
      <c r="K56" s="12"/>
    </row>
    <row r="57" spans="1:11" ht="25" x14ac:dyDescent="0.25">
      <c r="A57" s="12" t="s">
        <v>829</v>
      </c>
      <c r="B57" s="12" t="s">
        <v>909</v>
      </c>
      <c r="C57" s="12" t="s">
        <v>910</v>
      </c>
      <c r="D57" s="12" t="s">
        <v>31</v>
      </c>
      <c r="E57" s="13">
        <v>1197</v>
      </c>
      <c r="F57" s="16">
        <f t="shared" si="0"/>
        <v>0.32157040735277431</v>
      </c>
      <c r="G57" s="12">
        <f t="shared" si="1"/>
        <v>385</v>
      </c>
      <c r="H57" s="12">
        <v>385</v>
      </c>
      <c r="I57" s="12">
        <v>385</v>
      </c>
      <c r="J57" s="12" t="s">
        <v>912</v>
      </c>
      <c r="K57" s="12"/>
    </row>
    <row r="58" spans="1:11" x14ac:dyDescent="0.25">
      <c r="A58" s="12" t="s">
        <v>829</v>
      </c>
      <c r="B58" s="12" t="s">
        <v>913</v>
      </c>
      <c r="C58" s="12" t="s">
        <v>914</v>
      </c>
      <c r="D58" s="12" t="s">
        <v>31</v>
      </c>
      <c r="E58" s="13">
        <v>4346</v>
      </c>
      <c r="F58" s="16">
        <f t="shared" si="0"/>
        <v>0.32157040735277431</v>
      </c>
      <c r="G58" s="12">
        <f t="shared" si="1"/>
        <v>1398</v>
      </c>
      <c r="H58" s="12">
        <v>1397</v>
      </c>
      <c r="I58" s="12">
        <v>1397</v>
      </c>
      <c r="J58" s="12" t="s">
        <v>915</v>
      </c>
      <c r="K58" s="12"/>
    </row>
    <row r="59" spans="1:11" x14ac:dyDescent="0.25">
      <c r="A59" s="12" t="s">
        <v>829</v>
      </c>
      <c r="B59" s="12" t="s">
        <v>916</v>
      </c>
      <c r="C59" s="12" t="s">
        <v>917</v>
      </c>
      <c r="D59" s="12" t="s">
        <v>29</v>
      </c>
      <c r="E59" s="13">
        <v>2104</v>
      </c>
      <c r="F59" s="16">
        <f t="shared" si="0"/>
        <v>0.32157040735277431</v>
      </c>
      <c r="G59" s="12">
        <f t="shared" si="1"/>
        <v>677</v>
      </c>
      <c r="H59" s="12">
        <v>677</v>
      </c>
      <c r="I59" s="12">
        <v>677</v>
      </c>
      <c r="J59" s="12" t="s">
        <v>918</v>
      </c>
      <c r="K59" s="12"/>
    </row>
    <row r="60" spans="1:11" x14ac:dyDescent="0.25">
      <c r="A60" s="12" t="s">
        <v>829</v>
      </c>
      <c r="B60" s="12" t="s">
        <v>916</v>
      </c>
      <c r="C60" s="12" t="s">
        <v>917</v>
      </c>
      <c r="D60" s="12" t="s">
        <v>31</v>
      </c>
      <c r="E60" s="13">
        <v>3756</v>
      </c>
      <c r="F60" s="16">
        <f t="shared" si="0"/>
        <v>0.32157040735277431</v>
      </c>
      <c r="G60" s="12">
        <f t="shared" si="1"/>
        <v>1208</v>
      </c>
      <c r="H60" s="12">
        <v>1208</v>
      </c>
      <c r="I60" s="12">
        <v>1208</v>
      </c>
      <c r="J60" s="12" t="s">
        <v>919</v>
      </c>
      <c r="K60" s="12"/>
    </row>
    <row r="61" spans="1:11" x14ac:dyDescent="0.25">
      <c r="A61" s="12" t="s">
        <v>829</v>
      </c>
      <c r="B61" s="12" t="s">
        <v>916</v>
      </c>
      <c r="C61" s="12" t="s">
        <v>917</v>
      </c>
      <c r="D61" s="12" t="s">
        <v>33</v>
      </c>
      <c r="E61" s="13">
        <v>1539</v>
      </c>
      <c r="F61" s="16">
        <f t="shared" si="0"/>
        <v>0.32157040735277431</v>
      </c>
      <c r="G61" s="12">
        <f t="shared" si="1"/>
        <v>495</v>
      </c>
      <c r="H61" s="12">
        <v>495</v>
      </c>
      <c r="I61" s="12">
        <v>495</v>
      </c>
      <c r="J61" s="12" t="s">
        <v>920</v>
      </c>
      <c r="K61" s="12"/>
    </row>
    <row r="62" spans="1:11" x14ac:dyDescent="0.25">
      <c r="A62" s="12" t="s">
        <v>829</v>
      </c>
      <c r="B62" s="12" t="s">
        <v>916</v>
      </c>
      <c r="C62" s="12" t="s">
        <v>917</v>
      </c>
      <c r="D62" s="12" t="s">
        <v>35</v>
      </c>
      <c r="E62" s="13">
        <v>1024</v>
      </c>
      <c r="F62" s="16">
        <f t="shared" si="0"/>
        <v>0.32157040735277431</v>
      </c>
      <c r="G62" s="12">
        <f t="shared" si="1"/>
        <v>329</v>
      </c>
      <c r="H62" s="12">
        <v>329</v>
      </c>
      <c r="I62" s="12">
        <v>329</v>
      </c>
      <c r="J62" s="12" t="s">
        <v>921</v>
      </c>
      <c r="K62" s="12"/>
    </row>
    <row r="63" spans="1:11" ht="25" x14ac:dyDescent="0.25">
      <c r="A63" s="12" t="s">
        <v>829</v>
      </c>
      <c r="B63" s="12" t="s">
        <v>922</v>
      </c>
      <c r="C63" s="12" t="s">
        <v>923</v>
      </c>
      <c r="D63" s="12" t="s">
        <v>29</v>
      </c>
      <c r="E63" s="13">
        <v>3743</v>
      </c>
      <c r="F63" s="16">
        <f t="shared" si="0"/>
        <v>0.32157040735277431</v>
      </c>
      <c r="G63" s="12">
        <f t="shared" si="1"/>
        <v>1204</v>
      </c>
      <c r="H63" s="12">
        <v>1204</v>
      </c>
      <c r="I63" s="12">
        <v>1204</v>
      </c>
      <c r="J63" s="12" t="s">
        <v>924</v>
      </c>
      <c r="K63" s="12"/>
    </row>
    <row r="64" spans="1:11" ht="25" x14ac:dyDescent="0.25">
      <c r="A64" s="12" t="s">
        <v>829</v>
      </c>
      <c r="B64" s="12" t="s">
        <v>922</v>
      </c>
      <c r="C64" s="12" t="s">
        <v>923</v>
      </c>
      <c r="D64" s="12" t="s">
        <v>118</v>
      </c>
      <c r="E64" s="13">
        <v>0</v>
      </c>
      <c r="F64" s="16">
        <f t="shared" si="0"/>
        <v>0.32157040735277431</v>
      </c>
      <c r="G64" s="12">
        <f t="shared" si="1"/>
        <v>0</v>
      </c>
      <c r="H64" s="12">
        <v>0</v>
      </c>
      <c r="I64" s="12">
        <v>0</v>
      </c>
      <c r="J64" s="12" t="s">
        <v>925</v>
      </c>
      <c r="K64" s="12"/>
    </row>
    <row r="65" spans="1:11" ht="25" x14ac:dyDescent="0.25">
      <c r="A65" s="12" t="s">
        <v>829</v>
      </c>
      <c r="B65" s="12" t="s">
        <v>922</v>
      </c>
      <c r="C65" s="12" t="s">
        <v>923</v>
      </c>
      <c r="D65" s="12" t="s">
        <v>122</v>
      </c>
      <c r="E65" s="13">
        <v>0</v>
      </c>
      <c r="F65" s="16">
        <f t="shared" si="0"/>
        <v>0.32157040735277431</v>
      </c>
      <c r="G65" s="12">
        <f t="shared" si="1"/>
        <v>0</v>
      </c>
      <c r="H65" s="12">
        <v>0</v>
      </c>
      <c r="I65" s="12">
        <v>0</v>
      </c>
      <c r="J65" s="12" t="s">
        <v>926</v>
      </c>
      <c r="K65" s="12"/>
    </row>
    <row r="66" spans="1:11" ht="25" x14ac:dyDescent="0.25">
      <c r="A66" s="12" t="s">
        <v>829</v>
      </c>
      <c r="B66" s="12" t="s">
        <v>922</v>
      </c>
      <c r="C66" s="12" t="s">
        <v>923</v>
      </c>
      <c r="D66" s="12" t="s">
        <v>124</v>
      </c>
      <c r="E66" s="13">
        <v>0</v>
      </c>
      <c r="F66" s="16">
        <f t="shared" si="0"/>
        <v>0.32157040735277431</v>
      </c>
      <c r="G66" s="12">
        <f t="shared" si="1"/>
        <v>0</v>
      </c>
      <c r="H66" s="12">
        <v>0</v>
      </c>
      <c r="I66" s="12">
        <v>0</v>
      </c>
      <c r="J66" s="12" t="s">
        <v>926</v>
      </c>
      <c r="K66" s="12"/>
    </row>
    <row r="67" spans="1:11" ht="25" x14ac:dyDescent="0.25">
      <c r="A67" s="12" t="s">
        <v>829</v>
      </c>
      <c r="B67" s="12" t="s">
        <v>922</v>
      </c>
      <c r="C67" s="12" t="s">
        <v>923</v>
      </c>
      <c r="D67" s="12" t="s">
        <v>126</v>
      </c>
      <c r="E67" s="13">
        <v>0</v>
      </c>
      <c r="F67" s="16">
        <f t="shared" si="0"/>
        <v>0.32157040735277431</v>
      </c>
      <c r="G67" s="12">
        <f t="shared" si="1"/>
        <v>0</v>
      </c>
      <c r="H67" s="12">
        <v>0</v>
      </c>
      <c r="I67" s="12">
        <v>0</v>
      </c>
      <c r="J67" s="12" t="s">
        <v>927</v>
      </c>
      <c r="K67" s="12"/>
    </row>
    <row r="68" spans="1:11" ht="25" x14ac:dyDescent="0.25">
      <c r="A68" s="12" t="s">
        <v>829</v>
      </c>
      <c r="B68" s="12" t="s">
        <v>922</v>
      </c>
      <c r="C68" s="12" t="s">
        <v>923</v>
      </c>
      <c r="D68" s="12" t="s">
        <v>128</v>
      </c>
      <c r="E68" s="13">
        <v>1</v>
      </c>
      <c r="F68" s="16">
        <f t="shared" si="0"/>
        <v>0.32157040735277431</v>
      </c>
      <c r="G68" s="12">
        <f t="shared" si="1"/>
        <v>0</v>
      </c>
      <c r="H68" s="12">
        <v>0</v>
      </c>
      <c r="I68" s="12">
        <v>0</v>
      </c>
      <c r="J68" s="12" t="s">
        <v>928</v>
      </c>
      <c r="K68" s="12"/>
    </row>
    <row r="69" spans="1:11" ht="25" x14ac:dyDescent="0.25">
      <c r="A69" s="12" t="s">
        <v>829</v>
      </c>
      <c r="B69" s="12" t="s">
        <v>922</v>
      </c>
      <c r="C69" s="12" t="s">
        <v>923</v>
      </c>
      <c r="D69" s="12" t="s">
        <v>130</v>
      </c>
      <c r="E69" s="13">
        <v>1</v>
      </c>
      <c r="F69" s="16">
        <f t="shared" si="0"/>
        <v>0.32157040735277431</v>
      </c>
      <c r="G69" s="12">
        <f t="shared" si="1"/>
        <v>0</v>
      </c>
      <c r="H69" s="12">
        <v>0</v>
      </c>
      <c r="I69" s="12">
        <v>0</v>
      </c>
      <c r="J69" s="12" t="s">
        <v>929</v>
      </c>
      <c r="K69" s="12"/>
    </row>
    <row r="70" spans="1:11" x14ac:dyDescent="0.25">
      <c r="A70" s="12" t="s">
        <v>829</v>
      </c>
      <c r="B70" s="12" t="s">
        <v>930</v>
      </c>
      <c r="C70" s="12" t="s">
        <v>931</v>
      </c>
      <c r="D70" s="12" t="s">
        <v>932</v>
      </c>
      <c r="E70" s="13">
        <v>1964</v>
      </c>
      <c r="F70" s="16">
        <f t="shared" si="0"/>
        <v>0.32157040735277431</v>
      </c>
      <c r="G70" s="12">
        <f t="shared" si="1"/>
        <v>632</v>
      </c>
      <c r="H70" s="12">
        <v>632</v>
      </c>
      <c r="I70" s="12">
        <v>632</v>
      </c>
      <c r="J70" s="12" t="s">
        <v>933</v>
      </c>
      <c r="K70" s="12"/>
    </row>
    <row r="71" spans="1:11" x14ac:dyDescent="0.25">
      <c r="A71" s="12" t="s">
        <v>829</v>
      </c>
      <c r="B71" s="12" t="s">
        <v>930</v>
      </c>
      <c r="C71" s="12" t="s">
        <v>931</v>
      </c>
      <c r="D71" s="12" t="s">
        <v>934</v>
      </c>
      <c r="E71" s="13">
        <v>1771</v>
      </c>
      <c r="F71" s="16">
        <f t="shared" si="0"/>
        <v>0.32157040735277431</v>
      </c>
      <c r="G71" s="12">
        <f t="shared" si="1"/>
        <v>570</v>
      </c>
      <c r="H71" s="12">
        <v>570</v>
      </c>
      <c r="I71" s="12">
        <v>570</v>
      </c>
      <c r="J71" s="12" t="s">
        <v>935</v>
      </c>
      <c r="K71" s="12"/>
    </row>
    <row r="72" spans="1:11" x14ac:dyDescent="0.25">
      <c r="A72" s="12" t="s">
        <v>829</v>
      </c>
      <c r="B72" s="12" t="s">
        <v>936</v>
      </c>
      <c r="C72" s="12" t="s">
        <v>937</v>
      </c>
      <c r="D72" s="12" t="s">
        <v>938</v>
      </c>
      <c r="E72" s="13">
        <v>3614</v>
      </c>
      <c r="F72" s="16">
        <f t="shared" si="0"/>
        <v>0.32157040735277431</v>
      </c>
      <c r="G72" s="12">
        <f t="shared" si="1"/>
        <v>1162</v>
      </c>
      <c r="H72" s="12">
        <v>1162</v>
      </c>
      <c r="I72" s="12">
        <v>1162</v>
      </c>
      <c r="J72" s="12" t="s">
        <v>939</v>
      </c>
      <c r="K72" s="12"/>
    </row>
    <row r="73" spans="1:11" ht="37.5" x14ac:dyDescent="0.25">
      <c r="A73" s="12" t="s">
        <v>829</v>
      </c>
      <c r="B73" s="12" t="s">
        <v>940</v>
      </c>
      <c r="C73" s="12" t="s">
        <v>941</v>
      </c>
      <c r="D73" s="12" t="s">
        <v>942</v>
      </c>
      <c r="E73" s="13">
        <v>0</v>
      </c>
      <c r="F73" s="16">
        <f t="shared" si="0"/>
        <v>0.32157040735277431</v>
      </c>
      <c r="G73" s="12">
        <f t="shared" si="1"/>
        <v>0</v>
      </c>
      <c r="H73" s="12">
        <v>0</v>
      </c>
      <c r="I73" s="12">
        <v>0</v>
      </c>
      <c r="J73" s="12" t="s">
        <v>943</v>
      </c>
      <c r="K73" s="12"/>
    </row>
    <row r="74" spans="1:11" ht="37.5" x14ac:dyDescent="0.25">
      <c r="A74" s="12" t="s">
        <v>829</v>
      </c>
      <c r="B74" s="12" t="s">
        <v>940</v>
      </c>
      <c r="C74" s="12" t="s">
        <v>941</v>
      </c>
      <c r="D74" s="12" t="s">
        <v>944</v>
      </c>
      <c r="E74" s="13">
        <v>0</v>
      </c>
      <c r="F74" s="16">
        <f t="shared" si="0"/>
        <v>0.32157040735277431</v>
      </c>
      <c r="G74" s="12">
        <f t="shared" si="1"/>
        <v>0</v>
      </c>
      <c r="H74" s="12">
        <v>0</v>
      </c>
      <c r="I74" s="12">
        <v>0</v>
      </c>
      <c r="J74" s="12" t="s">
        <v>945</v>
      </c>
      <c r="K74" s="12"/>
    </row>
    <row r="75" spans="1:11" ht="37.5" x14ac:dyDescent="0.25">
      <c r="A75" s="12" t="s">
        <v>829</v>
      </c>
      <c r="B75" s="12" t="s">
        <v>940</v>
      </c>
      <c r="C75" s="12" t="s">
        <v>941</v>
      </c>
      <c r="D75" s="12" t="s">
        <v>946</v>
      </c>
      <c r="E75" s="13">
        <v>0</v>
      </c>
      <c r="F75" s="16">
        <f t="shared" ref="F75:F88" si="2">$F$6/$E$90</f>
        <v>0.32157040735277431</v>
      </c>
      <c r="G75" s="12">
        <f t="shared" ref="G75:G88" si="3">ROUND(E75*F75, 0)</f>
        <v>0</v>
      </c>
      <c r="H75" s="12">
        <v>0</v>
      </c>
      <c r="I75" s="12">
        <v>0</v>
      </c>
      <c r="J75" s="12" t="s">
        <v>147</v>
      </c>
      <c r="K75" s="12"/>
    </row>
    <row r="76" spans="1:11" ht="37.5" x14ac:dyDescent="0.25">
      <c r="A76" s="12" t="s">
        <v>829</v>
      </c>
      <c r="B76" s="12" t="s">
        <v>947</v>
      </c>
      <c r="C76" s="12" t="s">
        <v>948</v>
      </c>
      <c r="D76" s="12" t="s">
        <v>949</v>
      </c>
      <c r="E76" s="13">
        <v>0</v>
      </c>
      <c r="F76" s="16">
        <f t="shared" si="2"/>
        <v>0.32157040735277431</v>
      </c>
      <c r="G76" s="12">
        <f t="shared" si="3"/>
        <v>0</v>
      </c>
      <c r="H76" s="12">
        <v>0</v>
      </c>
      <c r="I76" s="12">
        <v>0</v>
      </c>
      <c r="J76" s="12" t="s">
        <v>950</v>
      </c>
      <c r="K76" s="12"/>
    </row>
    <row r="77" spans="1:11" ht="37.5" x14ac:dyDescent="0.25">
      <c r="A77" s="12" t="s">
        <v>829</v>
      </c>
      <c r="B77" s="12" t="s">
        <v>947</v>
      </c>
      <c r="C77" s="12" t="s">
        <v>948</v>
      </c>
      <c r="D77" s="12" t="s">
        <v>951</v>
      </c>
      <c r="E77" s="13">
        <v>0</v>
      </c>
      <c r="F77" s="16">
        <f t="shared" si="2"/>
        <v>0.32157040735277431</v>
      </c>
      <c r="G77" s="12">
        <f t="shared" si="3"/>
        <v>0</v>
      </c>
      <c r="H77" s="12">
        <v>0</v>
      </c>
      <c r="I77" s="12">
        <v>0</v>
      </c>
      <c r="J77" s="12" t="s">
        <v>952</v>
      </c>
      <c r="K77" s="12"/>
    </row>
    <row r="78" spans="1:11" ht="37.5" x14ac:dyDescent="0.25">
      <c r="A78" s="12" t="s">
        <v>829</v>
      </c>
      <c r="B78" s="12" t="s">
        <v>947</v>
      </c>
      <c r="C78" s="12" t="s">
        <v>948</v>
      </c>
      <c r="D78" s="12" t="s">
        <v>953</v>
      </c>
      <c r="E78" s="13">
        <v>0</v>
      </c>
      <c r="F78" s="16">
        <f t="shared" si="2"/>
        <v>0.32157040735277431</v>
      </c>
      <c r="G78" s="12">
        <f t="shared" si="3"/>
        <v>0</v>
      </c>
      <c r="H78" s="12">
        <v>0</v>
      </c>
      <c r="I78" s="12">
        <v>0</v>
      </c>
      <c r="J78" s="12" t="s">
        <v>954</v>
      </c>
      <c r="K78" s="12"/>
    </row>
    <row r="79" spans="1:11" ht="37.5" x14ac:dyDescent="0.25">
      <c r="A79" s="12" t="s">
        <v>829</v>
      </c>
      <c r="B79" s="12" t="s">
        <v>947</v>
      </c>
      <c r="C79" s="12" t="s">
        <v>948</v>
      </c>
      <c r="D79" s="12" t="s">
        <v>955</v>
      </c>
      <c r="E79" s="13">
        <v>0</v>
      </c>
      <c r="F79" s="16">
        <f t="shared" si="2"/>
        <v>0.32157040735277431</v>
      </c>
      <c r="G79" s="12">
        <f t="shared" si="3"/>
        <v>0</v>
      </c>
      <c r="H79" s="12">
        <v>0</v>
      </c>
      <c r="I79" s="12">
        <v>0</v>
      </c>
      <c r="J79" s="12" t="s">
        <v>956</v>
      </c>
      <c r="K79" s="12"/>
    </row>
    <row r="80" spans="1:11" ht="37.5" x14ac:dyDescent="0.25">
      <c r="A80" s="12" t="s">
        <v>829</v>
      </c>
      <c r="B80" s="12" t="s">
        <v>947</v>
      </c>
      <c r="C80" s="12" t="s">
        <v>948</v>
      </c>
      <c r="D80" s="12" t="s">
        <v>957</v>
      </c>
      <c r="E80" s="13">
        <v>0</v>
      </c>
      <c r="F80" s="16">
        <f t="shared" si="2"/>
        <v>0.32157040735277431</v>
      </c>
      <c r="G80" s="12">
        <f t="shared" si="3"/>
        <v>0</v>
      </c>
      <c r="H80" s="12">
        <v>0</v>
      </c>
      <c r="I80" s="12">
        <v>0</v>
      </c>
      <c r="J80" s="12" t="s">
        <v>148</v>
      </c>
      <c r="K80" s="12"/>
    </row>
    <row r="81" spans="1:11" ht="25" x14ac:dyDescent="0.25">
      <c r="A81" s="12" t="s">
        <v>829</v>
      </c>
      <c r="B81" s="12" t="s">
        <v>958</v>
      </c>
      <c r="C81" s="12" t="s">
        <v>959</v>
      </c>
      <c r="D81" s="12" t="s">
        <v>74</v>
      </c>
      <c r="E81" s="13">
        <v>0</v>
      </c>
      <c r="F81" s="16">
        <f t="shared" si="2"/>
        <v>0.32157040735277431</v>
      </c>
      <c r="G81" s="12">
        <f t="shared" si="3"/>
        <v>0</v>
      </c>
      <c r="H81" s="12">
        <v>0</v>
      </c>
      <c r="I81" s="12">
        <v>0</v>
      </c>
      <c r="J81" s="12" t="s">
        <v>960</v>
      </c>
      <c r="K81" s="12"/>
    </row>
    <row r="82" spans="1:11" ht="25" x14ac:dyDescent="0.25">
      <c r="A82" s="12" t="s">
        <v>829</v>
      </c>
      <c r="B82" s="12" t="s">
        <v>958</v>
      </c>
      <c r="C82" s="12" t="s">
        <v>959</v>
      </c>
      <c r="D82" s="12" t="s">
        <v>76</v>
      </c>
      <c r="E82" s="13">
        <v>0</v>
      </c>
      <c r="F82" s="16">
        <f t="shared" si="2"/>
        <v>0.32157040735277431</v>
      </c>
      <c r="G82" s="12">
        <f t="shared" si="3"/>
        <v>0</v>
      </c>
      <c r="H82" s="12">
        <v>0</v>
      </c>
      <c r="I82" s="12">
        <v>0</v>
      </c>
      <c r="J82" s="12" t="s">
        <v>961</v>
      </c>
      <c r="K82" s="12"/>
    </row>
    <row r="83" spans="1:11" ht="25" x14ac:dyDescent="0.25">
      <c r="A83" s="12" t="s">
        <v>829</v>
      </c>
      <c r="B83" s="12" t="s">
        <v>958</v>
      </c>
      <c r="C83" s="12" t="s">
        <v>959</v>
      </c>
      <c r="D83" s="12" t="s">
        <v>78</v>
      </c>
      <c r="E83" s="13">
        <v>0</v>
      </c>
      <c r="F83" s="16">
        <f t="shared" si="2"/>
        <v>0.32157040735277431</v>
      </c>
      <c r="G83" s="12">
        <f t="shared" si="3"/>
        <v>0</v>
      </c>
      <c r="H83" s="12">
        <v>0</v>
      </c>
      <c r="I83" s="12">
        <v>0</v>
      </c>
      <c r="J83" s="12" t="s">
        <v>228</v>
      </c>
      <c r="K83" s="12"/>
    </row>
    <row r="84" spans="1:11" ht="25" x14ac:dyDescent="0.25">
      <c r="A84" s="12" t="s">
        <v>829</v>
      </c>
      <c r="B84" s="12" t="s">
        <v>958</v>
      </c>
      <c r="C84" s="12" t="s">
        <v>959</v>
      </c>
      <c r="D84" s="12" t="s">
        <v>80</v>
      </c>
      <c r="E84" s="13">
        <v>0</v>
      </c>
      <c r="F84" s="16">
        <f t="shared" si="2"/>
        <v>0.32157040735277431</v>
      </c>
      <c r="G84" s="12">
        <f t="shared" si="3"/>
        <v>0</v>
      </c>
      <c r="H84" s="12">
        <v>0</v>
      </c>
      <c r="I84" s="12">
        <v>0</v>
      </c>
      <c r="J84" s="12" t="s">
        <v>228</v>
      </c>
      <c r="K84" s="12"/>
    </row>
    <row r="85" spans="1:11" ht="25" x14ac:dyDescent="0.25">
      <c r="A85" s="12" t="s">
        <v>829</v>
      </c>
      <c r="B85" s="12" t="s">
        <v>958</v>
      </c>
      <c r="C85" s="12" t="s">
        <v>959</v>
      </c>
      <c r="D85" s="12" t="s">
        <v>82</v>
      </c>
      <c r="E85" s="13">
        <v>0</v>
      </c>
      <c r="F85" s="16">
        <f t="shared" si="2"/>
        <v>0.32157040735277431</v>
      </c>
      <c r="G85" s="12">
        <f t="shared" si="3"/>
        <v>0</v>
      </c>
      <c r="H85" s="12">
        <v>0</v>
      </c>
      <c r="I85" s="12">
        <v>0</v>
      </c>
      <c r="J85" s="12" t="s">
        <v>962</v>
      </c>
      <c r="K85" s="12"/>
    </row>
    <row r="86" spans="1:11" ht="25" x14ac:dyDescent="0.25">
      <c r="A86" s="12" t="s">
        <v>829</v>
      </c>
      <c r="B86" s="12" t="s">
        <v>958</v>
      </c>
      <c r="C86" s="12" t="s">
        <v>959</v>
      </c>
      <c r="D86" s="12" t="s">
        <v>84</v>
      </c>
      <c r="E86" s="13">
        <v>0</v>
      </c>
      <c r="F86" s="16">
        <f t="shared" si="2"/>
        <v>0.32157040735277431</v>
      </c>
      <c r="G86" s="12">
        <f t="shared" si="3"/>
        <v>0</v>
      </c>
      <c r="H86" s="12">
        <v>0</v>
      </c>
      <c r="I86" s="12">
        <v>0</v>
      </c>
      <c r="J86" s="12" t="s">
        <v>962</v>
      </c>
      <c r="K86" s="12"/>
    </row>
    <row r="87" spans="1:11" ht="25" x14ac:dyDescent="0.25">
      <c r="A87" s="12" t="s">
        <v>829</v>
      </c>
      <c r="B87" s="12" t="s">
        <v>958</v>
      </c>
      <c r="C87" s="12" t="s">
        <v>959</v>
      </c>
      <c r="D87" s="12" t="s">
        <v>86</v>
      </c>
      <c r="E87" s="13">
        <v>0</v>
      </c>
      <c r="F87" s="16">
        <f t="shared" si="2"/>
        <v>0.32157040735277431</v>
      </c>
      <c r="G87" s="12">
        <f t="shared" si="3"/>
        <v>0</v>
      </c>
      <c r="H87" s="12">
        <v>0</v>
      </c>
      <c r="I87" s="12">
        <v>0</v>
      </c>
      <c r="J87" s="12" t="s">
        <v>963</v>
      </c>
      <c r="K87" s="12"/>
    </row>
    <row r="88" spans="1:11" ht="25" x14ac:dyDescent="0.25">
      <c r="A88" s="12" t="s">
        <v>829</v>
      </c>
      <c r="B88" s="12" t="s">
        <v>958</v>
      </c>
      <c r="C88" s="12" t="s">
        <v>959</v>
      </c>
      <c r="D88" s="12" t="s">
        <v>88</v>
      </c>
      <c r="E88" s="13">
        <v>0</v>
      </c>
      <c r="F88" s="16">
        <f t="shared" si="2"/>
        <v>0.32157040735277431</v>
      </c>
      <c r="G88" s="12">
        <f t="shared" si="3"/>
        <v>0</v>
      </c>
      <c r="H88" s="12">
        <v>0</v>
      </c>
      <c r="I88" s="12">
        <v>0</v>
      </c>
      <c r="J88" s="12" t="s">
        <v>964</v>
      </c>
      <c r="K88" s="12"/>
    </row>
    <row r="89" spans="1:11" x14ac:dyDescent="0.25">
      <c r="A89" s="12" t="s">
        <v>1</v>
      </c>
      <c r="B89" s="12" t="s">
        <v>1</v>
      </c>
      <c r="C89" s="12" t="s">
        <v>1</v>
      </c>
      <c r="D89" s="12" t="s">
        <v>1</v>
      </c>
      <c r="E89" s="12" t="s">
        <v>1</v>
      </c>
      <c r="F89" s="12" t="s">
        <v>1</v>
      </c>
      <c r="G89" s="12"/>
      <c r="H89" s="12" t="s">
        <v>1</v>
      </c>
      <c r="I89" s="12" t="s">
        <v>1</v>
      </c>
      <c r="J89" s="12" t="s">
        <v>1</v>
      </c>
      <c r="K89" s="12" t="s">
        <v>1</v>
      </c>
    </row>
    <row r="90" spans="1:11" ht="13" x14ac:dyDescent="0.25">
      <c r="A90" s="12" t="s">
        <v>1</v>
      </c>
      <c r="B90" s="5" t="s">
        <v>259</v>
      </c>
      <c r="C90" s="12" t="s">
        <v>1</v>
      </c>
      <c r="D90" s="12" t="s">
        <v>1</v>
      </c>
      <c r="E90" s="6">
        <v>79317</v>
      </c>
      <c r="F90" s="12"/>
      <c r="G90" s="12">
        <v>25508</v>
      </c>
      <c r="H90" s="12">
        <v>25506</v>
      </c>
      <c r="I90" s="12">
        <v>25506</v>
      </c>
      <c r="J90" s="15"/>
      <c r="K90" s="12" t="s">
        <v>1</v>
      </c>
    </row>
    <row r="91" spans="1:11" x14ac:dyDescent="0.25">
      <c r="A91" s="15" t="s">
        <v>1</v>
      </c>
      <c r="B91" s="15"/>
      <c r="C91" s="15"/>
      <c r="D91" s="15"/>
      <c r="E91" s="15"/>
      <c r="F91" s="15"/>
      <c r="G91" s="15"/>
      <c r="H91" s="15"/>
      <c r="I91" s="15"/>
      <c r="J91" s="15"/>
      <c r="K91" s="15"/>
    </row>
    <row r="92" spans="1:11" ht="12.65" customHeight="1" x14ac:dyDescent="0.25">
      <c r="A92" s="23" t="s">
        <v>376</v>
      </c>
      <c r="B92" s="24" t="s">
        <v>1</v>
      </c>
      <c r="C92" s="24" t="s">
        <v>1</v>
      </c>
      <c r="D92" s="24" t="s">
        <v>1</v>
      </c>
      <c r="E92" s="24" t="s">
        <v>1</v>
      </c>
      <c r="F92" s="24" t="s">
        <v>1</v>
      </c>
      <c r="G92" s="24" t="s">
        <v>1</v>
      </c>
      <c r="H92" s="24" t="s">
        <v>1</v>
      </c>
      <c r="I92" s="24" t="s">
        <v>1</v>
      </c>
      <c r="J92" s="24" t="s">
        <v>1</v>
      </c>
      <c r="K92" s="15" t="s">
        <v>1</v>
      </c>
    </row>
    <row r="93" spans="1:11" x14ac:dyDescent="0.25">
      <c r="A93" s="24" t="s">
        <v>1</v>
      </c>
      <c r="B93" s="24" t="s">
        <v>1</v>
      </c>
      <c r="C93" s="24" t="s">
        <v>1</v>
      </c>
      <c r="D93" s="24" t="s">
        <v>1</v>
      </c>
      <c r="E93" s="24" t="s">
        <v>1</v>
      </c>
      <c r="F93" s="24" t="s">
        <v>1</v>
      </c>
      <c r="G93" s="24" t="s">
        <v>1</v>
      </c>
      <c r="H93" s="24" t="s">
        <v>1</v>
      </c>
      <c r="I93" s="24" t="s">
        <v>1</v>
      </c>
      <c r="J93" s="24" t="s">
        <v>1</v>
      </c>
      <c r="K93" s="15" t="s">
        <v>1</v>
      </c>
    </row>
    <row r="94" spans="1:11" x14ac:dyDescent="0.25">
      <c r="A94" s="24" t="s">
        <v>1</v>
      </c>
      <c r="B94" s="24" t="s">
        <v>1</v>
      </c>
      <c r="C94" s="24" t="s">
        <v>1</v>
      </c>
      <c r="D94" s="24" t="s">
        <v>1</v>
      </c>
      <c r="E94" s="24" t="s">
        <v>1</v>
      </c>
      <c r="F94" s="24" t="s">
        <v>1</v>
      </c>
      <c r="G94" s="24" t="s">
        <v>1</v>
      </c>
      <c r="H94" s="24" t="s">
        <v>1</v>
      </c>
      <c r="I94" s="24" t="s">
        <v>1</v>
      </c>
      <c r="J94" s="24" t="s">
        <v>1</v>
      </c>
      <c r="K94" s="15"/>
    </row>
    <row r="95" spans="1:11" x14ac:dyDescent="0.25">
      <c r="A95" s="15" t="s">
        <v>1</v>
      </c>
      <c r="B95" s="15"/>
      <c r="C95" s="15"/>
      <c r="D95" s="15"/>
      <c r="E95" s="15"/>
      <c r="F95" s="15"/>
      <c r="G95" s="15"/>
      <c r="H95" s="15"/>
      <c r="I95" s="15"/>
      <c r="J95" s="15"/>
      <c r="K95" s="15"/>
    </row>
    <row r="96" spans="1:11" ht="12.65" customHeight="1" x14ac:dyDescent="0.25">
      <c r="A96" s="23" t="s">
        <v>377</v>
      </c>
      <c r="B96" s="24" t="s">
        <v>1</v>
      </c>
      <c r="C96" s="24" t="s">
        <v>1</v>
      </c>
      <c r="D96" s="24" t="s">
        <v>1</v>
      </c>
      <c r="E96" s="24" t="s">
        <v>1</v>
      </c>
      <c r="F96" s="24" t="s">
        <v>1</v>
      </c>
      <c r="G96" s="24" t="s">
        <v>1</v>
      </c>
      <c r="H96" s="24" t="s">
        <v>1</v>
      </c>
      <c r="I96" s="24" t="s">
        <v>1</v>
      </c>
      <c r="J96" s="24" t="s">
        <v>1</v>
      </c>
      <c r="K96" s="15" t="s">
        <v>1</v>
      </c>
    </row>
    <row r="97" spans="1:11" x14ac:dyDescent="0.25">
      <c r="A97" s="24" t="s">
        <v>1</v>
      </c>
      <c r="B97" s="24" t="s">
        <v>1</v>
      </c>
      <c r="C97" s="24" t="s">
        <v>1</v>
      </c>
      <c r="D97" s="24" t="s">
        <v>1</v>
      </c>
      <c r="E97" s="24" t="s">
        <v>1</v>
      </c>
      <c r="F97" s="24" t="s">
        <v>1</v>
      </c>
      <c r="G97" s="24" t="s">
        <v>1</v>
      </c>
      <c r="H97" s="24" t="s">
        <v>1</v>
      </c>
      <c r="I97" s="24" t="s">
        <v>1</v>
      </c>
      <c r="J97" s="24" t="s">
        <v>1</v>
      </c>
      <c r="K97" s="15" t="s">
        <v>1</v>
      </c>
    </row>
    <row r="98" spans="1:11" x14ac:dyDescent="0.25">
      <c r="A98" s="24" t="s">
        <v>1</v>
      </c>
      <c r="B98" s="24" t="s">
        <v>1</v>
      </c>
      <c r="C98" s="24" t="s">
        <v>1</v>
      </c>
      <c r="D98" s="24" t="s">
        <v>1</v>
      </c>
      <c r="E98" s="24" t="s">
        <v>1</v>
      </c>
      <c r="F98" s="24" t="s">
        <v>1</v>
      </c>
      <c r="G98" s="24" t="s">
        <v>1</v>
      </c>
      <c r="H98" s="24" t="s">
        <v>1</v>
      </c>
      <c r="I98" s="24" t="s">
        <v>1</v>
      </c>
      <c r="J98" s="24" t="s">
        <v>1</v>
      </c>
      <c r="K98" s="15"/>
    </row>
    <row r="99" spans="1:11" x14ac:dyDescent="0.25">
      <c r="A99" s="24" t="s">
        <v>1</v>
      </c>
      <c r="B99" s="24" t="s">
        <v>1</v>
      </c>
      <c r="C99" s="24" t="s">
        <v>1</v>
      </c>
      <c r="D99" s="24" t="s">
        <v>1</v>
      </c>
      <c r="E99" s="24" t="s">
        <v>1</v>
      </c>
      <c r="F99" s="24" t="s">
        <v>1</v>
      </c>
      <c r="G99" s="24" t="s">
        <v>1</v>
      </c>
      <c r="H99" s="24" t="s">
        <v>1</v>
      </c>
      <c r="I99" s="24" t="s">
        <v>1</v>
      </c>
      <c r="J99" s="24" t="s">
        <v>1</v>
      </c>
      <c r="K99" s="15"/>
    </row>
    <row r="100" spans="1:11" x14ac:dyDescent="0.25">
      <c r="A100" s="15" t="s">
        <v>1</v>
      </c>
      <c r="B100" s="15"/>
      <c r="C100" s="15"/>
      <c r="D100" s="15"/>
      <c r="E100" s="15"/>
      <c r="F100" s="15"/>
      <c r="G100" s="15"/>
      <c r="H100" s="15"/>
      <c r="I100" s="15"/>
      <c r="J100" s="15"/>
      <c r="K100" s="15"/>
    </row>
    <row r="101" spans="1:11" ht="12.65" customHeight="1" x14ac:dyDescent="0.25">
      <c r="A101" s="25" t="s">
        <v>378</v>
      </c>
      <c r="B101" s="26"/>
      <c r="C101" s="26"/>
      <c r="D101" s="26"/>
      <c r="E101" s="26"/>
      <c r="F101" s="26"/>
      <c r="G101" s="26"/>
      <c r="H101" s="26"/>
      <c r="I101" s="26"/>
      <c r="J101" s="26"/>
      <c r="K101" s="15" t="s">
        <v>1</v>
      </c>
    </row>
    <row r="102" spans="1:11" x14ac:dyDescent="0.25">
      <c r="A102" s="26"/>
      <c r="B102" s="26"/>
      <c r="C102" s="26"/>
      <c r="D102" s="26"/>
      <c r="E102" s="26"/>
      <c r="F102" s="26"/>
      <c r="G102" s="26"/>
      <c r="H102" s="26"/>
      <c r="I102" s="26"/>
      <c r="J102" s="26"/>
      <c r="K102" s="15" t="s">
        <v>1</v>
      </c>
    </row>
    <row r="103" spans="1:11" x14ac:dyDescent="0.25">
      <c r="A103" s="15" t="s">
        <v>1</v>
      </c>
      <c r="B103" s="15" t="s">
        <v>1</v>
      </c>
      <c r="C103" s="15" t="s">
        <v>1</v>
      </c>
      <c r="D103" s="15" t="s">
        <v>1</v>
      </c>
      <c r="E103" s="15" t="s">
        <v>1</v>
      </c>
      <c r="F103" s="15" t="s">
        <v>1</v>
      </c>
      <c r="G103" s="15" t="s">
        <v>1</v>
      </c>
      <c r="H103" s="15" t="s">
        <v>1</v>
      </c>
      <c r="I103" s="15" t="s">
        <v>1</v>
      </c>
      <c r="J103" s="15" t="s">
        <v>1</v>
      </c>
      <c r="K103" s="15"/>
    </row>
    <row r="104" spans="1:11" ht="12.65" customHeight="1" x14ac:dyDescent="0.25">
      <c r="A104" s="23" t="s">
        <v>379</v>
      </c>
      <c r="B104" s="24" t="s">
        <v>1</v>
      </c>
      <c r="C104" s="24" t="s">
        <v>1</v>
      </c>
      <c r="D104" s="24" t="s">
        <v>1</v>
      </c>
      <c r="E104" s="24" t="s">
        <v>1</v>
      </c>
      <c r="F104" s="24" t="s">
        <v>1</v>
      </c>
      <c r="G104" s="24" t="s">
        <v>1</v>
      </c>
      <c r="H104" s="24" t="s">
        <v>1</v>
      </c>
      <c r="I104" s="24" t="s">
        <v>1</v>
      </c>
      <c r="J104" s="24" t="s">
        <v>1</v>
      </c>
      <c r="K104" s="15" t="s">
        <v>1</v>
      </c>
    </row>
    <row r="105" spans="1:11" x14ac:dyDescent="0.25">
      <c r="A105" s="24" t="s">
        <v>1</v>
      </c>
      <c r="B105" s="24" t="s">
        <v>1</v>
      </c>
      <c r="C105" s="24" t="s">
        <v>1</v>
      </c>
      <c r="D105" s="24" t="s">
        <v>1</v>
      </c>
      <c r="E105" s="24" t="s">
        <v>1</v>
      </c>
      <c r="F105" s="24" t="s">
        <v>1</v>
      </c>
      <c r="G105" s="24" t="s">
        <v>1</v>
      </c>
      <c r="H105" s="24" t="s">
        <v>1</v>
      </c>
      <c r="I105" s="24" t="s">
        <v>1</v>
      </c>
      <c r="J105" s="24" t="s">
        <v>1</v>
      </c>
      <c r="K105" s="15" t="s">
        <v>1</v>
      </c>
    </row>
    <row r="106" spans="1:11" x14ac:dyDescent="0.25">
      <c r="A106" s="24" t="s">
        <v>1</v>
      </c>
      <c r="B106" s="24" t="s">
        <v>1</v>
      </c>
      <c r="C106" s="24" t="s">
        <v>1</v>
      </c>
      <c r="D106" s="24" t="s">
        <v>1</v>
      </c>
      <c r="E106" s="24" t="s">
        <v>1</v>
      </c>
      <c r="F106" s="24" t="s">
        <v>1</v>
      </c>
      <c r="G106" s="24" t="s">
        <v>1</v>
      </c>
      <c r="H106" s="24" t="s">
        <v>1</v>
      </c>
      <c r="I106" s="24" t="s">
        <v>1</v>
      </c>
      <c r="J106" s="24" t="s">
        <v>1</v>
      </c>
      <c r="K106" s="15"/>
    </row>
    <row r="107" spans="1:11" x14ac:dyDescent="0.25">
      <c r="A107" s="24" t="s">
        <v>1</v>
      </c>
      <c r="B107" s="24" t="s">
        <v>1</v>
      </c>
      <c r="C107" s="24" t="s">
        <v>1</v>
      </c>
      <c r="D107" s="24" t="s">
        <v>1</v>
      </c>
      <c r="E107" s="24" t="s">
        <v>1</v>
      </c>
      <c r="F107" s="24" t="s">
        <v>1</v>
      </c>
      <c r="G107" s="24" t="s">
        <v>1</v>
      </c>
      <c r="H107" s="24" t="s">
        <v>1</v>
      </c>
      <c r="I107" s="24" t="s">
        <v>1</v>
      </c>
      <c r="J107" s="24" t="s">
        <v>1</v>
      </c>
      <c r="K107" s="15"/>
    </row>
    <row r="108" spans="1:11" x14ac:dyDescent="0.25">
      <c r="A108" s="15" t="s">
        <v>1</v>
      </c>
      <c r="B108" s="15"/>
      <c r="C108" s="15"/>
      <c r="D108" s="15"/>
      <c r="E108" s="15"/>
      <c r="F108" s="15"/>
      <c r="G108" s="15"/>
      <c r="H108" s="15"/>
      <c r="I108" s="15"/>
      <c r="J108" s="15"/>
      <c r="K108" s="15"/>
    </row>
  </sheetData>
  <mergeCells count="12">
    <mergeCell ref="A1:K1"/>
    <mergeCell ref="A2:K2"/>
    <mergeCell ref="A4:E4"/>
    <mergeCell ref="F4:H4"/>
    <mergeCell ref="A104:J107"/>
    <mergeCell ref="A92:J94"/>
    <mergeCell ref="A96:J99"/>
    <mergeCell ref="A101:J102"/>
    <mergeCell ref="A5:E5"/>
    <mergeCell ref="F5:H5"/>
    <mergeCell ref="A6:E6"/>
    <mergeCell ref="F6:H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K72"/>
  <sheetViews>
    <sheetView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965</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966</v>
      </c>
      <c r="B4" s="20" t="s">
        <v>1</v>
      </c>
      <c r="C4" s="20" t="s">
        <v>1</v>
      </c>
      <c r="D4" s="20" t="s">
        <v>1</v>
      </c>
      <c r="E4" s="20" t="s">
        <v>1</v>
      </c>
      <c r="F4" s="22">
        <v>1122</v>
      </c>
      <c r="G4" s="20" t="s">
        <v>1</v>
      </c>
      <c r="H4" s="20" t="s">
        <v>1</v>
      </c>
      <c r="I4" s="15"/>
      <c r="J4" s="15"/>
      <c r="K4" s="15"/>
    </row>
    <row r="5" spans="1:11" ht="30" customHeight="1" x14ac:dyDescent="0.25">
      <c r="A5" s="21" t="s">
        <v>967</v>
      </c>
      <c r="B5" s="20" t="s">
        <v>1</v>
      </c>
      <c r="C5" s="20" t="s">
        <v>1</v>
      </c>
      <c r="D5" s="20" t="s">
        <v>1</v>
      </c>
      <c r="E5" s="20" t="s">
        <v>1</v>
      </c>
      <c r="F5" s="22">
        <v>26</v>
      </c>
      <c r="G5" s="20"/>
      <c r="H5" s="20"/>
      <c r="I5" s="15"/>
      <c r="J5" s="15"/>
      <c r="K5" s="15"/>
    </row>
    <row r="6" spans="1:11" ht="30" customHeight="1" x14ac:dyDescent="0.25">
      <c r="A6" s="21" t="s">
        <v>968</v>
      </c>
      <c r="B6" s="20" t="s">
        <v>1</v>
      </c>
      <c r="C6" s="20" t="s">
        <v>1</v>
      </c>
      <c r="D6" s="20" t="s">
        <v>1</v>
      </c>
      <c r="E6" s="20" t="s">
        <v>1</v>
      </c>
      <c r="F6" s="22">
        <f>F4-F5</f>
        <v>1096</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ht="25" x14ac:dyDescent="0.25">
      <c r="A10" s="12" t="s">
        <v>969</v>
      </c>
      <c r="B10" s="12" t="s">
        <v>970</v>
      </c>
      <c r="C10" s="12" t="s">
        <v>971</v>
      </c>
      <c r="D10" s="12" t="s">
        <v>29</v>
      </c>
      <c r="E10" s="13">
        <v>3339</v>
      </c>
      <c r="F10" s="16">
        <f>$F$6/$E$54</f>
        <v>4.0471179055426312E-2</v>
      </c>
      <c r="G10" s="12">
        <f>ROUND(E10*F10, 0)</f>
        <v>135</v>
      </c>
      <c r="H10" s="12">
        <v>136</v>
      </c>
      <c r="I10" s="12">
        <v>136</v>
      </c>
      <c r="J10" s="12" t="s">
        <v>972</v>
      </c>
      <c r="K10" s="12"/>
    </row>
    <row r="11" spans="1:11" ht="25" x14ac:dyDescent="0.25">
      <c r="A11" s="12" t="s">
        <v>969</v>
      </c>
      <c r="B11" s="12" t="s">
        <v>970</v>
      </c>
      <c r="C11" s="12" t="s">
        <v>971</v>
      </c>
      <c r="D11" s="12" t="s">
        <v>31</v>
      </c>
      <c r="E11" s="13">
        <v>3708</v>
      </c>
      <c r="F11" s="16">
        <f t="shared" ref="F11:F52" si="0">$F$6/$E$54</f>
        <v>4.0471179055426312E-2</v>
      </c>
      <c r="G11" s="12">
        <f t="shared" ref="G11:G52" si="1">ROUND(E11*F11, 0)</f>
        <v>150</v>
      </c>
      <c r="H11" s="12">
        <v>151</v>
      </c>
      <c r="I11" s="12">
        <v>151</v>
      </c>
      <c r="J11" s="12" t="s">
        <v>973</v>
      </c>
      <c r="K11" s="12"/>
    </row>
    <row r="12" spans="1:11" x14ac:dyDescent="0.25">
      <c r="A12" s="12" t="s">
        <v>969</v>
      </c>
      <c r="B12" s="12" t="s">
        <v>974</v>
      </c>
      <c r="C12" s="12" t="s">
        <v>975</v>
      </c>
      <c r="D12" s="12" t="s">
        <v>29</v>
      </c>
      <c r="E12" s="13">
        <v>919</v>
      </c>
      <c r="F12" s="16">
        <f t="shared" si="0"/>
        <v>4.0471179055426312E-2</v>
      </c>
      <c r="G12" s="12">
        <f t="shared" si="1"/>
        <v>37</v>
      </c>
      <c r="H12" s="12">
        <v>37</v>
      </c>
      <c r="I12" s="12">
        <v>37</v>
      </c>
      <c r="J12" s="12" t="s">
        <v>976</v>
      </c>
      <c r="K12" s="12"/>
    </row>
    <row r="13" spans="1:11" x14ac:dyDescent="0.25">
      <c r="A13" s="12" t="s">
        <v>969</v>
      </c>
      <c r="B13" s="12" t="s">
        <v>974</v>
      </c>
      <c r="C13" s="12" t="s">
        <v>975</v>
      </c>
      <c r="D13" s="12" t="s">
        <v>31</v>
      </c>
      <c r="E13" s="13">
        <v>914</v>
      </c>
      <c r="F13" s="16">
        <f t="shared" si="0"/>
        <v>4.0471179055426312E-2</v>
      </c>
      <c r="G13" s="12">
        <f t="shared" si="1"/>
        <v>37</v>
      </c>
      <c r="H13" s="12">
        <v>37</v>
      </c>
      <c r="I13" s="12">
        <v>37</v>
      </c>
      <c r="J13" s="12" t="s">
        <v>977</v>
      </c>
      <c r="K13" s="12"/>
    </row>
    <row r="14" spans="1:11" x14ac:dyDescent="0.25">
      <c r="A14" s="12" t="s">
        <v>969</v>
      </c>
      <c r="B14" s="12" t="s">
        <v>978</v>
      </c>
      <c r="C14" s="12" t="s">
        <v>979</v>
      </c>
      <c r="D14" s="12" t="s">
        <v>33</v>
      </c>
      <c r="E14" s="13">
        <v>24</v>
      </c>
      <c r="F14" s="16">
        <f t="shared" si="0"/>
        <v>4.0471179055426312E-2</v>
      </c>
      <c r="G14" s="12">
        <f t="shared" si="1"/>
        <v>1</v>
      </c>
      <c r="H14" s="12">
        <v>1</v>
      </c>
      <c r="I14" s="12">
        <v>1</v>
      </c>
      <c r="J14" s="12" t="s">
        <v>980</v>
      </c>
      <c r="K14" s="12"/>
    </row>
    <row r="15" spans="1:11" ht="25" x14ac:dyDescent="0.25">
      <c r="A15" s="12" t="s">
        <v>969</v>
      </c>
      <c r="B15" s="12" t="s">
        <v>981</v>
      </c>
      <c r="C15" s="12" t="s">
        <v>982</v>
      </c>
      <c r="D15" s="12" t="s">
        <v>29</v>
      </c>
      <c r="E15" s="13">
        <v>66</v>
      </c>
      <c r="F15" s="16">
        <f t="shared" si="0"/>
        <v>4.0471179055426312E-2</v>
      </c>
      <c r="G15" s="12">
        <f t="shared" si="1"/>
        <v>3</v>
      </c>
      <c r="H15" s="12">
        <v>3</v>
      </c>
      <c r="I15" s="12">
        <v>3</v>
      </c>
      <c r="J15" s="12" t="s">
        <v>983</v>
      </c>
      <c r="K15" s="12"/>
    </row>
    <row r="16" spans="1:11" ht="25" x14ac:dyDescent="0.25">
      <c r="A16" s="12" t="s">
        <v>969</v>
      </c>
      <c r="B16" s="12" t="s">
        <v>981</v>
      </c>
      <c r="C16" s="12" t="s">
        <v>982</v>
      </c>
      <c r="D16" s="12" t="s">
        <v>31</v>
      </c>
      <c r="E16" s="13">
        <v>764</v>
      </c>
      <c r="F16" s="16">
        <f t="shared" si="0"/>
        <v>4.0471179055426312E-2</v>
      </c>
      <c r="G16" s="12">
        <f t="shared" si="1"/>
        <v>31</v>
      </c>
      <c r="H16" s="12">
        <v>31</v>
      </c>
      <c r="I16" s="12">
        <v>31</v>
      </c>
      <c r="J16" s="12" t="s">
        <v>984</v>
      </c>
      <c r="K16" s="12"/>
    </row>
    <row r="17" spans="1:11" ht="25" x14ac:dyDescent="0.25">
      <c r="A17" s="12" t="s">
        <v>969</v>
      </c>
      <c r="B17" s="12" t="s">
        <v>981</v>
      </c>
      <c r="C17" s="12" t="s">
        <v>982</v>
      </c>
      <c r="D17" s="12" t="s">
        <v>33</v>
      </c>
      <c r="E17" s="13">
        <v>1671</v>
      </c>
      <c r="F17" s="16">
        <f t="shared" si="0"/>
        <v>4.0471179055426312E-2</v>
      </c>
      <c r="G17" s="12">
        <f t="shared" si="1"/>
        <v>68</v>
      </c>
      <c r="H17" s="12">
        <v>68</v>
      </c>
      <c r="I17" s="12">
        <v>68</v>
      </c>
      <c r="J17" s="12" t="s">
        <v>985</v>
      </c>
      <c r="K17" s="12"/>
    </row>
    <row r="18" spans="1:11" ht="25" x14ac:dyDescent="0.25">
      <c r="A18" s="12" t="s">
        <v>969</v>
      </c>
      <c r="B18" s="12" t="s">
        <v>981</v>
      </c>
      <c r="C18" s="12" t="s">
        <v>982</v>
      </c>
      <c r="D18" s="12" t="s">
        <v>35</v>
      </c>
      <c r="E18" s="13">
        <v>129</v>
      </c>
      <c r="F18" s="16">
        <f t="shared" si="0"/>
        <v>4.0471179055426312E-2</v>
      </c>
      <c r="G18" s="12">
        <f t="shared" si="1"/>
        <v>5</v>
      </c>
      <c r="H18" s="12">
        <v>5</v>
      </c>
      <c r="I18" s="12">
        <v>5</v>
      </c>
      <c r="J18" s="12" t="s">
        <v>475</v>
      </c>
      <c r="K18" s="12"/>
    </row>
    <row r="19" spans="1:11" x14ac:dyDescent="0.25">
      <c r="A19" s="12" t="s">
        <v>969</v>
      </c>
      <c r="B19" s="12" t="s">
        <v>986</v>
      </c>
      <c r="C19" s="12" t="s">
        <v>987</v>
      </c>
      <c r="D19" s="12" t="s">
        <v>988</v>
      </c>
      <c r="E19" s="13">
        <v>37</v>
      </c>
      <c r="F19" s="16">
        <f t="shared" si="0"/>
        <v>4.0471179055426312E-2</v>
      </c>
      <c r="G19" s="12">
        <f t="shared" si="1"/>
        <v>1</v>
      </c>
      <c r="H19" s="12">
        <v>1</v>
      </c>
      <c r="I19" s="12">
        <v>1</v>
      </c>
      <c r="J19" s="12" t="s">
        <v>989</v>
      </c>
      <c r="K19" s="12"/>
    </row>
    <row r="20" spans="1:11" x14ac:dyDescent="0.25">
      <c r="A20" s="12" t="s">
        <v>969</v>
      </c>
      <c r="B20" s="12" t="s">
        <v>986</v>
      </c>
      <c r="C20" s="12" t="s">
        <v>987</v>
      </c>
      <c r="D20" s="12" t="s">
        <v>74</v>
      </c>
      <c r="E20" s="13">
        <v>2</v>
      </c>
      <c r="F20" s="16">
        <f t="shared" si="0"/>
        <v>4.0471179055426312E-2</v>
      </c>
      <c r="G20" s="12">
        <f t="shared" si="1"/>
        <v>0</v>
      </c>
      <c r="H20" s="12">
        <v>0</v>
      </c>
      <c r="I20" s="12">
        <v>0</v>
      </c>
      <c r="J20" s="12" t="s">
        <v>990</v>
      </c>
      <c r="K20" s="12"/>
    </row>
    <row r="21" spans="1:11" x14ac:dyDescent="0.25">
      <c r="A21" s="12" t="s">
        <v>969</v>
      </c>
      <c r="B21" s="12" t="s">
        <v>986</v>
      </c>
      <c r="C21" s="12" t="s">
        <v>987</v>
      </c>
      <c r="D21" s="12" t="s">
        <v>78</v>
      </c>
      <c r="E21" s="13">
        <v>2</v>
      </c>
      <c r="F21" s="16">
        <f t="shared" si="0"/>
        <v>4.0471179055426312E-2</v>
      </c>
      <c r="G21" s="12">
        <f t="shared" si="1"/>
        <v>0</v>
      </c>
      <c r="H21" s="12">
        <v>0</v>
      </c>
      <c r="I21" s="12">
        <v>0</v>
      </c>
      <c r="J21" s="12" t="s">
        <v>991</v>
      </c>
      <c r="K21" s="12"/>
    </row>
    <row r="22" spans="1:11" x14ac:dyDescent="0.25">
      <c r="A22" s="12" t="s">
        <v>969</v>
      </c>
      <c r="B22" s="12" t="s">
        <v>986</v>
      </c>
      <c r="C22" s="12" t="s">
        <v>987</v>
      </c>
      <c r="D22" s="12" t="s">
        <v>80</v>
      </c>
      <c r="E22" s="13">
        <v>2</v>
      </c>
      <c r="F22" s="16">
        <f t="shared" si="0"/>
        <v>4.0471179055426312E-2</v>
      </c>
      <c r="G22" s="12">
        <f t="shared" si="1"/>
        <v>0</v>
      </c>
      <c r="H22" s="12">
        <v>0</v>
      </c>
      <c r="I22" s="12">
        <v>0</v>
      </c>
      <c r="J22" s="12" t="s">
        <v>992</v>
      </c>
      <c r="K22" s="12"/>
    </row>
    <row r="23" spans="1:11" x14ac:dyDescent="0.25">
      <c r="A23" s="12" t="s">
        <v>969</v>
      </c>
      <c r="B23" s="12" t="s">
        <v>993</v>
      </c>
      <c r="C23" s="12" t="s">
        <v>994</v>
      </c>
      <c r="D23" s="12" t="s">
        <v>82</v>
      </c>
      <c r="E23" s="13">
        <v>0</v>
      </c>
      <c r="F23" s="16">
        <f t="shared" si="0"/>
        <v>4.0471179055426312E-2</v>
      </c>
      <c r="G23" s="12">
        <f t="shared" si="1"/>
        <v>0</v>
      </c>
      <c r="H23" s="12">
        <v>0</v>
      </c>
      <c r="I23" s="12">
        <v>0</v>
      </c>
      <c r="J23" s="12" t="s">
        <v>995</v>
      </c>
      <c r="K23" s="12"/>
    </row>
    <row r="24" spans="1:11" x14ac:dyDescent="0.25">
      <c r="A24" s="12" t="s">
        <v>969</v>
      </c>
      <c r="B24" s="12" t="s">
        <v>996</v>
      </c>
      <c r="C24" s="12" t="s">
        <v>997</v>
      </c>
      <c r="D24" s="12" t="s">
        <v>128</v>
      </c>
      <c r="E24" s="13">
        <v>37</v>
      </c>
      <c r="F24" s="16">
        <f t="shared" si="0"/>
        <v>4.0471179055426312E-2</v>
      </c>
      <c r="G24" s="12">
        <f t="shared" si="1"/>
        <v>1</v>
      </c>
      <c r="H24" s="12">
        <v>1</v>
      </c>
      <c r="I24" s="12">
        <v>1</v>
      </c>
      <c r="J24" s="12" t="s">
        <v>766</v>
      </c>
      <c r="K24" s="12"/>
    </row>
    <row r="25" spans="1:11" x14ac:dyDescent="0.25">
      <c r="A25" s="12" t="s">
        <v>969</v>
      </c>
      <c r="B25" s="12" t="s">
        <v>998</v>
      </c>
      <c r="C25" s="12" t="s">
        <v>999</v>
      </c>
      <c r="D25" s="12" t="s">
        <v>1000</v>
      </c>
      <c r="E25" s="13">
        <v>21</v>
      </c>
      <c r="F25" s="16">
        <f t="shared" si="0"/>
        <v>4.0471179055426312E-2</v>
      </c>
      <c r="G25" s="12">
        <f t="shared" si="1"/>
        <v>1</v>
      </c>
      <c r="H25" s="12">
        <v>1</v>
      </c>
      <c r="I25" s="12">
        <v>1</v>
      </c>
      <c r="J25" s="12" t="s">
        <v>1001</v>
      </c>
      <c r="K25" s="12"/>
    </row>
    <row r="26" spans="1:11" x14ac:dyDescent="0.25">
      <c r="A26" s="12" t="s">
        <v>969</v>
      </c>
      <c r="B26" s="12" t="s">
        <v>998</v>
      </c>
      <c r="C26" s="12" t="s">
        <v>999</v>
      </c>
      <c r="D26" s="12" t="s">
        <v>1002</v>
      </c>
      <c r="E26" s="13">
        <v>21</v>
      </c>
      <c r="F26" s="16">
        <f t="shared" si="0"/>
        <v>4.0471179055426312E-2</v>
      </c>
      <c r="G26" s="12">
        <f t="shared" si="1"/>
        <v>1</v>
      </c>
      <c r="H26" s="12">
        <v>1</v>
      </c>
      <c r="I26" s="12">
        <v>1</v>
      </c>
      <c r="J26" s="12" t="s">
        <v>1001</v>
      </c>
      <c r="K26" s="12"/>
    </row>
    <row r="27" spans="1:11" x14ac:dyDescent="0.25">
      <c r="A27" s="12" t="s">
        <v>969</v>
      </c>
      <c r="B27" s="12" t="s">
        <v>998</v>
      </c>
      <c r="C27" s="12" t="s">
        <v>999</v>
      </c>
      <c r="D27" s="12" t="s">
        <v>1003</v>
      </c>
      <c r="E27" s="13">
        <v>31</v>
      </c>
      <c r="F27" s="16">
        <f t="shared" si="0"/>
        <v>4.0471179055426312E-2</v>
      </c>
      <c r="G27" s="12">
        <f t="shared" si="1"/>
        <v>1</v>
      </c>
      <c r="H27" s="12">
        <v>1</v>
      </c>
      <c r="I27" s="12">
        <v>1</v>
      </c>
      <c r="J27" s="12" t="s">
        <v>1001</v>
      </c>
      <c r="K27" s="12"/>
    </row>
    <row r="28" spans="1:11" x14ac:dyDescent="0.25">
      <c r="A28" s="12" t="s">
        <v>969</v>
      </c>
      <c r="B28" s="12" t="s">
        <v>998</v>
      </c>
      <c r="C28" s="12" t="s">
        <v>999</v>
      </c>
      <c r="D28" s="12" t="s">
        <v>1004</v>
      </c>
      <c r="E28" s="13">
        <v>29</v>
      </c>
      <c r="F28" s="16">
        <f t="shared" si="0"/>
        <v>4.0471179055426312E-2</v>
      </c>
      <c r="G28" s="12">
        <f t="shared" si="1"/>
        <v>1</v>
      </c>
      <c r="H28" s="12">
        <v>1</v>
      </c>
      <c r="I28" s="12">
        <v>1</v>
      </c>
      <c r="J28" s="12" t="s">
        <v>1001</v>
      </c>
      <c r="K28" s="12"/>
    </row>
    <row r="29" spans="1:11" x14ac:dyDescent="0.25">
      <c r="A29" s="12" t="s">
        <v>969</v>
      </c>
      <c r="B29" s="12" t="s">
        <v>998</v>
      </c>
      <c r="C29" s="12" t="s">
        <v>999</v>
      </c>
      <c r="D29" s="12" t="s">
        <v>29</v>
      </c>
      <c r="E29" s="13">
        <v>1905</v>
      </c>
      <c r="F29" s="16">
        <f t="shared" si="0"/>
        <v>4.0471179055426312E-2</v>
      </c>
      <c r="G29" s="12">
        <f t="shared" si="1"/>
        <v>77</v>
      </c>
      <c r="H29" s="12">
        <v>77</v>
      </c>
      <c r="I29" s="12">
        <v>77</v>
      </c>
      <c r="J29" s="12" t="s">
        <v>1005</v>
      </c>
      <c r="K29" s="12"/>
    </row>
    <row r="30" spans="1:11" x14ac:dyDescent="0.25">
      <c r="A30" s="12" t="s">
        <v>969</v>
      </c>
      <c r="B30" s="12" t="s">
        <v>998</v>
      </c>
      <c r="C30" s="12" t="s">
        <v>999</v>
      </c>
      <c r="D30" s="12" t="s">
        <v>31</v>
      </c>
      <c r="E30" s="13">
        <v>1885</v>
      </c>
      <c r="F30" s="16">
        <f t="shared" si="0"/>
        <v>4.0471179055426312E-2</v>
      </c>
      <c r="G30" s="12">
        <f t="shared" si="1"/>
        <v>76</v>
      </c>
      <c r="H30" s="12">
        <v>76</v>
      </c>
      <c r="I30" s="12">
        <v>76</v>
      </c>
      <c r="J30" s="12" t="s">
        <v>1006</v>
      </c>
      <c r="K30" s="12"/>
    </row>
    <row r="31" spans="1:11" x14ac:dyDescent="0.25">
      <c r="A31" s="12" t="s">
        <v>969</v>
      </c>
      <c r="B31" s="12" t="s">
        <v>998</v>
      </c>
      <c r="C31" s="12" t="s">
        <v>999</v>
      </c>
      <c r="D31" s="12" t="s">
        <v>33</v>
      </c>
      <c r="E31" s="13">
        <v>484</v>
      </c>
      <c r="F31" s="16">
        <f t="shared" si="0"/>
        <v>4.0471179055426312E-2</v>
      </c>
      <c r="G31" s="12">
        <f t="shared" si="1"/>
        <v>20</v>
      </c>
      <c r="H31" s="12">
        <v>20</v>
      </c>
      <c r="I31" s="12">
        <v>20</v>
      </c>
      <c r="J31" s="12" t="s">
        <v>322</v>
      </c>
      <c r="K31" s="12"/>
    </row>
    <row r="32" spans="1:11" x14ac:dyDescent="0.25">
      <c r="A32" s="12" t="s">
        <v>969</v>
      </c>
      <c r="B32" s="12" t="s">
        <v>998</v>
      </c>
      <c r="C32" s="12" t="s">
        <v>999</v>
      </c>
      <c r="D32" s="12" t="s">
        <v>35</v>
      </c>
      <c r="E32" s="13">
        <v>526</v>
      </c>
      <c r="F32" s="16">
        <f t="shared" si="0"/>
        <v>4.0471179055426312E-2</v>
      </c>
      <c r="G32" s="12">
        <f t="shared" si="1"/>
        <v>21</v>
      </c>
      <c r="H32" s="12">
        <v>21</v>
      </c>
      <c r="I32" s="12">
        <v>21</v>
      </c>
      <c r="J32" s="12" t="s">
        <v>1007</v>
      </c>
      <c r="K32" s="12"/>
    </row>
    <row r="33" spans="1:11" x14ac:dyDescent="0.25">
      <c r="A33" s="12" t="s">
        <v>969</v>
      </c>
      <c r="B33" s="12" t="s">
        <v>998</v>
      </c>
      <c r="C33" s="12" t="s">
        <v>999</v>
      </c>
      <c r="D33" s="12" t="s">
        <v>337</v>
      </c>
      <c r="E33" s="13">
        <v>1</v>
      </c>
      <c r="F33" s="16">
        <f t="shared" si="0"/>
        <v>4.0471179055426312E-2</v>
      </c>
      <c r="G33" s="12">
        <f t="shared" si="1"/>
        <v>0</v>
      </c>
      <c r="H33" s="12">
        <v>0</v>
      </c>
      <c r="I33" s="12">
        <v>0</v>
      </c>
      <c r="J33" s="12" t="s">
        <v>1008</v>
      </c>
      <c r="K33" s="12"/>
    </row>
    <row r="34" spans="1:11" x14ac:dyDescent="0.25">
      <c r="A34" s="12" t="s">
        <v>969</v>
      </c>
      <c r="B34" s="12" t="s">
        <v>998</v>
      </c>
      <c r="C34" s="12" t="s">
        <v>999</v>
      </c>
      <c r="D34" s="12" t="s">
        <v>1009</v>
      </c>
      <c r="E34" s="13">
        <v>6</v>
      </c>
      <c r="F34" s="16">
        <f t="shared" si="0"/>
        <v>4.0471179055426312E-2</v>
      </c>
      <c r="G34" s="12">
        <f t="shared" si="1"/>
        <v>0</v>
      </c>
      <c r="H34" s="12">
        <v>0</v>
      </c>
      <c r="I34" s="12">
        <v>0</v>
      </c>
      <c r="J34" s="12" t="s">
        <v>1010</v>
      </c>
      <c r="K34" s="12"/>
    </row>
    <row r="35" spans="1:11" x14ac:dyDescent="0.25">
      <c r="A35" s="12" t="s">
        <v>969</v>
      </c>
      <c r="B35" s="12" t="s">
        <v>1011</v>
      </c>
      <c r="C35" s="12" t="s">
        <v>1012</v>
      </c>
      <c r="D35" s="12" t="s">
        <v>29</v>
      </c>
      <c r="E35" s="13">
        <v>871</v>
      </c>
      <c r="F35" s="16">
        <f t="shared" si="0"/>
        <v>4.0471179055426312E-2</v>
      </c>
      <c r="G35" s="12">
        <f t="shared" si="1"/>
        <v>35</v>
      </c>
      <c r="H35" s="12">
        <v>35</v>
      </c>
      <c r="I35" s="12">
        <v>35</v>
      </c>
      <c r="J35" s="12" t="s">
        <v>1013</v>
      </c>
      <c r="K35" s="12"/>
    </row>
    <row r="36" spans="1:11" x14ac:dyDescent="0.25">
      <c r="A36" s="12" t="s">
        <v>969</v>
      </c>
      <c r="B36" s="12" t="s">
        <v>1011</v>
      </c>
      <c r="C36" s="12" t="s">
        <v>1012</v>
      </c>
      <c r="D36" s="12" t="s">
        <v>31</v>
      </c>
      <c r="E36" s="13">
        <v>876</v>
      </c>
      <c r="F36" s="16">
        <f t="shared" si="0"/>
        <v>4.0471179055426312E-2</v>
      </c>
      <c r="G36" s="12">
        <f t="shared" si="1"/>
        <v>35</v>
      </c>
      <c r="H36" s="12">
        <v>35</v>
      </c>
      <c r="I36" s="12">
        <v>35</v>
      </c>
      <c r="J36" s="12" t="s">
        <v>1014</v>
      </c>
      <c r="K36" s="12"/>
    </row>
    <row r="37" spans="1:11" x14ac:dyDescent="0.25">
      <c r="A37" s="12" t="s">
        <v>969</v>
      </c>
      <c r="B37" s="12" t="s">
        <v>1011</v>
      </c>
      <c r="C37" s="12" t="s">
        <v>1012</v>
      </c>
      <c r="D37" s="12" t="s">
        <v>33</v>
      </c>
      <c r="E37" s="13">
        <v>947</v>
      </c>
      <c r="F37" s="16">
        <f t="shared" si="0"/>
        <v>4.0471179055426312E-2</v>
      </c>
      <c r="G37" s="12">
        <f t="shared" si="1"/>
        <v>38</v>
      </c>
      <c r="H37" s="12">
        <v>38</v>
      </c>
      <c r="I37" s="12">
        <v>38</v>
      </c>
      <c r="J37" s="12" t="s">
        <v>1015</v>
      </c>
      <c r="K37" s="12"/>
    </row>
    <row r="38" spans="1:11" x14ac:dyDescent="0.25">
      <c r="A38" s="12" t="s">
        <v>969</v>
      </c>
      <c r="B38" s="12" t="s">
        <v>1011</v>
      </c>
      <c r="C38" s="12" t="s">
        <v>1012</v>
      </c>
      <c r="D38" s="12" t="s">
        <v>337</v>
      </c>
      <c r="E38" s="13">
        <v>41</v>
      </c>
      <c r="F38" s="16">
        <f t="shared" si="0"/>
        <v>4.0471179055426312E-2</v>
      </c>
      <c r="G38" s="12">
        <f t="shared" si="1"/>
        <v>2</v>
      </c>
      <c r="H38" s="12">
        <v>2</v>
      </c>
      <c r="I38" s="12">
        <v>2</v>
      </c>
      <c r="J38" s="12" t="s">
        <v>1016</v>
      </c>
      <c r="K38" s="12"/>
    </row>
    <row r="39" spans="1:11" x14ac:dyDescent="0.25">
      <c r="A39" s="12" t="s">
        <v>969</v>
      </c>
      <c r="B39" s="12" t="s">
        <v>1011</v>
      </c>
      <c r="C39" s="12" t="s">
        <v>1012</v>
      </c>
      <c r="D39" s="12" t="s">
        <v>619</v>
      </c>
      <c r="E39" s="13">
        <v>43</v>
      </c>
      <c r="F39" s="16">
        <f t="shared" si="0"/>
        <v>4.0471179055426312E-2</v>
      </c>
      <c r="G39" s="12">
        <f t="shared" si="1"/>
        <v>2</v>
      </c>
      <c r="H39" s="12">
        <v>2</v>
      </c>
      <c r="I39" s="12">
        <v>2</v>
      </c>
      <c r="J39" s="12" t="s">
        <v>1017</v>
      </c>
      <c r="K39" s="12"/>
    </row>
    <row r="40" spans="1:11" x14ac:dyDescent="0.25">
      <c r="A40" s="12" t="s">
        <v>969</v>
      </c>
      <c r="B40" s="12" t="s">
        <v>1018</v>
      </c>
      <c r="C40" s="12" t="s">
        <v>1019</v>
      </c>
      <c r="D40" s="12" t="s">
        <v>29</v>
      </c>
      <c r="E40" s="13">
        <v>3418</v>
      </c>
      <c r="F40" s="16">
        <f t="shared" si="0"/>
        <v>4.0471179055426312E-2</v>
      </c>
      <c r="G40" s="12">
        <f t="shared" si="1"/>
        <v>138</v>
      </c>
      <c r="H40" s="12">
        <v>139</v>
      </c>
      <c r="I40" s="12">
        <v>139</v>
      </c>
      <c r="J40" s="12" t="s">
        <v>1020</v>
      </c>
      <c r="K40" s="12"/>
    </row>
    <row r="41" spans="1:11" x14ac:dyDescent="0.25">
      <c r="A41" s="12" t="s">
        <v>969</v>
      </c>
      <c r="B41" s="12" t="s">
        <v>1018</v>
      </c>
      <c r="C41" s="12" t="s">
        <v>1019</v>
      </c>
      <c r="D41" s="12" t="s">
        <v>31</v>
      </c>
      <c r="E41" s="13">
        <v>3089</v>
      </c>
      <c r="F41" s="16">
        <f t="shared" si="0"/>
        <v>4.0471179055426312E-2</v>
      </c>
      <c r="G41" s="12">
        <f t="shared" si="1"/>
        <v>125</v>
      </c>
      <c r="H41" s="12">
        <v>126</v>
      </c>
      <c r="I41" s="12">
        <v>126</v>
      </c>
      <c r="J41" s="12" t="s">
        <v>1021</v>
      </c>
      <c r="K41" s="12"/>
    </row>
    <row r="42" spans="1:11" x14ac:dyDescent="0.25">
      <c r="A42" s="12" t="s">
        <v>969</v>
      </c>
      <c r="B42" s="12" t="s">
        <v>1018</v>
      </c>
      <c r="C42" s="12" t="s">
        <v>1019</v>
      </c>
      <c r="D42" s="12" t="s">
        <v>619</v>
      </c>
      <c r="E42" s="13">
        <v>5</v>
      </c>
      <c r="F42" s="16">
        <f t="shared" si="0"/>
        <v>4.0471179055426312E-2</v>
      </c>
      <c r="G42" s="12">
        <f t="shared" si="1"/>
        <v>0</v>
      </c>
      <c r="H42" s="12">
        <v>0</v>
      </c>
      <c r="I42" s="12">
        <v>0</v>
      </c>
      <c r="J42" s="12" t="s">
        <v>771</v>
      </c>
      <c r="K42" s="12"/>
    </row>
    <row r="43" spans="1:11" x14ac:dyDescent="0.25">
      <c r="A43" s="12" t="s">
        <v>969</v>
      </c>
      <c r="B43" s="12" t="s">
        <v>1018</v>
      </c>
      <c r="C43" s="12" t="s">
        <v>1019</v>
      </c>
      <c r="D43" s="12" t="s">
        <v>621</v>
      </c>
      <c r="E43" s="13">
        <v>5</v>
      </c>
      <c r="F43" s="16">
        <f t="shared" si="0"/>
        <v>4.0471179055426312E-2</v>
      </c>
      <c r="G43" s="12">
        <f t="shared" si="1"/>
        <v>0</v>
      </c>
      <c r="H43" s="12">
        <v>0</v>
      </c>
      <c r="I43" s="12">
        <v>0</v>
      </c>
      <c r="J43" s="12" t="s">
        <v>771</v>
      </c>
      <c r="K43" s="12"/>
    </row>
    <row r="44" spans="1:11" x14ac:dyDescent="0.25">
      <c r="A44" s="12" t="s">
        <v>969</v>
      </c>
      <c r="B44" s="12" t="s">
        <v>1018</v>
      </c>
      <c r="C44" s="12" t="s">
        <v>1019</v>
      </c>
      <c r="D44" s="12" t="s">
        <v>1022</v>
      </c>
      <c r="E44" s="13">
        <v>4</v>
      </c>
      <c r="F44" s="16">
        <f t="shared" si="0"/>
        <v>4.0471179055426312E-2</v>
      </c>
      <c r="G44" s="12">
        <f t="shared" si="1"/>
        <v>0</v>
      </c>
      <c r="H44" s="12">
        <v>0</v>
      </c>
      <c r="I44" s="12">
        <v>0</v>
      </c>
      <c r="J44" s="12" t="s">
        <v>771</v>
      </c>
      <c r="K44" s="12"/>
    </row>
    <row r="45" spans="1:11" x14ac:dyDescent="0.25">
      <c r="A45" s="12" t="s">
        <v>969</v>
      </c>
      <c r="B45" s="12" t="s">
        <v>1018</v>
      </c>
      <c r="C45" s="12" t="s">
        <v>1019</v>
      </c>
      <c r="D45" s="12" t="s">
        <v>1023</v>
      </c>
      <c r="E45" s="13">
        <v>5</v>
      </c>
      <c r="F45" s="16">
        <f t="shared" si="0"/>
        <v>4.0471179055426312E-2</v>
      </c>
      <c r="G45" s="12">
        <f t="shared" si="1"/>
        <v>0</v>
      </c>
      <c r="H45" s="12">
        <v>0</v>
      </c>
      <c r="I45" s="12">
        <v>0</v>
      </c>
      <c r="J45" s="12" t="s">
        <v>771</v>
      </c>
      <c r="K45" s="12"/>
    </row>
    <row r="46" spans="1:11" ht="37.5" x14ac:dyDescent="0.25">
      <c r="A46" s="12" t="s">
        <v>969</v>
      </c>
      <c r="B46" s="12" t="s">
        <v>1024</v>
      </c>
      <c r="C46" s="12" t="s">
        <v>1025</v>
      </c>
      <c r="D46" s="12" t="s">
        <v>29</v>
      </c>
      <c r="E46" s="13">
        <v>0</v>
      </c>
      <c r="F46" s="16">
        <f t="shared" si="0"/>
        <v>4.0471179055426312E-2</v>
      </c>
      <c r="G46" s="12">
        <f t="shared" si="1"/>
        <v>0</v>
      </c>
      <c r="H46" s="12">
        <v>0</v>
      </c>
      <c r="I46" s="12">
        <v>0</v>
      </c>
      <c r="J46" s="12" t="s">
        <v>1026</v>
      </c>
      <c r="K46" s="12"/>
    </row>
    <row r="47" spans="1:11" ht="37.5" x14ac:dyDescent="0.25">
      <c r="A47" s="12" t="s">
        <v>969</v>
      </c>
      <c r="B47" s="12" t="s">
        <v>1024</v>
      </c>
      <c r="C47" s="12" t="s">
        <v>1025</v>
      </c>
      <c r="D47" s="12" t="s">
        <v>31</v>
      </c>
      <c r="E47" s="13">
        <v>0</v>
      </c>
      <c r="F47" s="16">
        <f t="shared" si="0"/>
        <v>4.0471179055426312E-2</v>
      </c>
      <c r="G47" s="12">
        <f t="shared" si="1"/>
        <v>0</v>
      </c>
      <c r="H47" s="12">
        <v>0</v>
      </c>
      <c r="I47" s="12">
        <v>0</v>
      </c>
      <c r="J47" s="12" t="s">
        <v>799</v>
      </c>
      <c r="K47" s="12"/>
    </row>
    <row r="48" spans="1:11" ht="37.5" x14ac:dyDescent="0.25">
      <c r="A48" s="12" t="s">
        <v>969</v>
      </c>
      <c r="B48" s="12" t="s">
        <v>1024</v>
      </c>
      <c r="C48" s="12" t="s">
        <v>1025</v>
      </c>
      <c r="D48" s="12" t="s">
        <v>33</v>
      </c>
      <c r="E48" s="13">
        <v>0</v>
      </c>
      <c r="F48" s="16">
        <f t="shared" si="0"/>
        <v>4.0471179055426312E-2</v>
      </c>
      <c r="G48" s="12">
        <f t="shared" si="1"/>
        <v>0</v>
      </c>
      <c r="H48" s="12">
        <v>0</v>
      </c>
      <c r="I48" s="12">
        <v>0</v>
      </c>
      <c r="J48" s="12" t="s">
        <v>1027</v>
      </c>
      <c r="K48" s="12"/>
    </row>
    <row r="49" spans="1:11" ht="37.5" x14ac:dyDescent="0.25">
      <c r="A49" s="12" t="s">
        <v>969</v>
      </c>
      <c r="B49" s="12" t="s">
        <v>1024</v>
      </c>
      <c r="C49" s="12" t="s">
        <v>1025</v>
      </c>
      <c r="D49" s="12" t="s">
        <v>35</v>
      </c>
      <c r="E49" s="13">
        <v>0</v>
      </c>
      <c r="F49" s="16">
        <f t="shared" si="0"/>
        <v>4.0471179055426312E-2</v>
      </c>
      <c r="G49" s="12">
        <f t="shared" si="1"/>
        <v>0</v>
      </c>
      <c r="H49" s="12">
        <v>0</v>
      </c>
      <c r="I49" s="12">
        <v>0</v>
      </c>
      <c r="J49" s="12" t="s">
        <v>1028</v>
      </c>
      <c r="K49" s="12"/>
    </row>
    <row r="50" spans="1:11" ht="25" x14ac:dyDescent="0.25">
      <c r="A50" s="12" t="s">
        <v>969</v>
      </c>
      <c r="B50" s="12" t="s">
        <v>1029</v>
      </c>
      <c r="C50" s="12" t="s">
        <v>1030</v>
      </c>
      <c r="D50" s="12" t="s">
        <v>1031</v>
      </c>
      <c r="E50" s="13">
        <v>1247</v>
      </c>
      <c r="F50" s="16">
        <f t="shared" si="0"/>
        <v>4.0471179055426312E-2</v>
      </c>
      <c r="G50" s="12">
        <f t="shared" si="1"/>
        <v>50</v>
      </c>
      <c r="H50" s="12">
        <v>50</v>
      </c>
      <c r="I50" s="12">
        <v>50</v>
      </c>
      <c r="J50" s="12" t="s">
        <v>1032</v>
      </c>
      <c r="K50" s="12"/>
    </row>
    <row r="51" spans="1:11" ht="37.5" x14ac:dyDescent="0.25">
      <c r="A51" s="12" t="s">
        <v>969</v>
      </c>
      <c r="B51" s="12" t="s">
        <v>1033</v>
      </c>
      <c r="C51" s="12" t="s">
        <v>1034</v>
      </c>
      <c r="D51" s="12" t="s">
        <v>29</v>
      </c>
      <c r="E51" s="13">
        <v>3</v>
      </c>
      <c r="F51" s="16">
        <f t="shared" si="0"/>
        <v>4.0471179055426312E-2</v>
      </c>
      <c r="G51" s="12">
        <f t="shared" si="1"/>
        <v>0</v>
      </c>
      <c r="H51" s="12">
        <v>0</v>
      </c>
      <c r="I51" s="12">
        <v>0</v>
      </c>
      <c r="J51" s="12" t="s">
        <v>1035</v>
      </c>
      <c r="K51" s="12"/>
    </row>
    <row r="52" spans="1:11" ht="37.5" x14ac:dyDescent="0.25">
      <c r="A52" s="12" t="s">
        <v>969</v>
      </c>
      <c r="B52" s="12" t="s">
        <v>1033</v>
      </c>
      <c r="C52" s="12" t="s">
        <v>1034</v>
      </c>
      <c r="D52" s="12" t="s">
        <v>31</v>
      </c>
      <c r="E52" s="13">
        <v>4</v>
      </c>
      <c r="F52" s="16">
        <f t="shared" si="0"/>
        <v>4.0471179055426312E-2</v>
      </c>
      <c r="G52" s="12">
        <f t="shared" si="1"/>
        <v>0</v>
      </c>
      <c r="H52" s="12">
        <v>0</v>
      </c>
      <c r="I52" s="12">
        <v>0</v>
      </c>
      <c r="J52" s="12" t="s">
        <v>1035</v>
      </c>
      <c r="K52" s="12"/>
    </row>
    <row r="53" spans="1:11" x14ac:dyDescent="0.25">
      <c r="A53" s="12" t="s">
        <v>1</v>
      </c>
      <c r="B53" s="12" t="s">
        <v>1</v>
      </c>
      <c r="C53" s="12" t="s">
        <v>1</v>
      </c>
      <c r="D53" s="12" t="s">
        <v>1</v>
      </c>
      <c r="E53" s="12" t="s">
        <v>1</v>
      </c>
      <c r="F53" s="12" t="s">
        <v>1</v>
      </c>
      <c r="G53" s="12"/>
      <c r="H53" s="12" t="s">
        <v>1</v>
      </c>
      <c r="I53" s="12" t="s">
        <v>1</v>
      </c>
      <c r="J53" s="12" t="s">
        <v>1</v>
      </c>
      <c r="K53" s="12" t="s">
        <v>1</v>
      </c>
    </row>
    <row r="54" spans="1:11" ht="13" x14ac:dyDescent="0.25">
      <c r="A54" s="12" t="s">
        <v>1</v>
      </c>
      <c r="B54" s="5" t="s">
        <v>259</v>
      </c>
      <c r="C54" s="12" t="s">
        <v>1</v>
      </c>
      <c r="D54" s="12" t="s">
        <v>1</v>
      </c>
      <c r="E54" s="6">
        <v>27081</v>
      </c>
      <c r="F54" s="12"/>
      <c r="G54" s="12">
        <v>1092</v>
      </c>
      <c r="H54" s="12">
        <v>1096</v>
      </c>
      <c r="I54" s="12">
        <v>1096</v>
      </c>
      <c r="J54" s="15"/>
      <c r="K54" s="12" t="s">
        <v>1</v>
      </c>
    </row>
    <row r="55" spans="1:11" x14ac:dyDescent="0.25">
      <c r="A55" s="15" t="s">
        <v>1</v>
      </c>
      <c r="B55" s="15"/>
      <c r="C55" s="15"/>
      <c r="D55" s="15"/>
      <c r="E55" s="15"/>
      <c r="F55" s="15"/>
      <c r="G55" s="15"/>
      <c r="H55" s="15"/>
      <c r="I55" s="15"/>
      <c r="J55" s="15"/>
      <c r="K55" s="15"/>
    </row>
    <row r="56" spans="1:11" ht="12.65" customHeight="1" x14ac:dyDescent="0.25">
      <c r="A56" s="23" t="s">
        <v>376</v>
      </c>
      <c r="B56" s="24" t="s">
        <v>1</v>
      </c>
      <c r="C56" s="24" t="s">
        <v>1</v>
      </c>
      <c r="D56" s="24" t="s">
        <v>1</v>
      </c>
      <c r="E56" s="24" t="s">
        <v>1</v>
      </c>
      <c r="F56" s="24" t="s">
        <v>1</v>
      </c>
      <c r="G56" s="24" t="s">
        <v>1</v>
      </c>
      <c r="H56" s="24" t="s">
        <v>1</v>
      </c>
      <c r="I56" s="24" t="s">
        <v>1</v>
      </c>
      <c r="J56" s="24" t="s">
        <v>1</v>
      </c>
      <c r="K56" s="15" t="s">
        <v>1</v>
      </c>
    </row>
    <row r="57" spans="1:11" x14ac:dyDescent="0.25">
      <c r="A57" s="24" t="s">
        <v>1</v>
      </c>
      <c r="B57" s="24" t="s">
        <v>1</v>
      </c>
      <c r="C57" s="24" t="s">
        <v>1</v>
      </c>
      <c r="D57" s="24" t="s">
        <v>1</v>
      </c>
      <c r="E57" s="24" t="s">
        <v>1</v>
      </c>
      <c r="F57" s="24" t="s">
        <v>1</v>
      </c>
      <c r="G57" s="24" t="s">
        <v>1</v>
      </c>
      <c r="H57" s="24" t="s">
        <v>1</v>
      </c>
      <c r="I57" s="24" t="s">
        <v>1</v>
      </c>
      <c r="J57" s="24" t="s">
        <v>1</v>
      </c>
      <c r="K57" s="15" t="s">
        <v>1</v>
      </c>
    </row>
    <row r="58" spans="1:11" x14ac:dyDescent="0.25">
      <c r="A58" s="24" t="s">
        <v>1</v>
      </c>
      <c r="B58" s="24" t="s">
        <v>1</v>
      </c>
      <c r="C58" s="24" t="s">
        <v>1</v>
      </c>
      <c r="D58" s="24" t="s">
        <v>1</v>
      </c>
      <c r="E58" s="24" t="s">
        <v>1</v>
      </c>
      <c r="F58" s="24" t="s">
        <v>1</v>
      </c>
      <c r="G58" s="24" t="s">
        <v>1</v>
      </c>
      <c r="H58" s="24" t="s">
        <v>1</v>
      </c>
      <c r="I58" s="24" t="s">
        <v>1</v>
      </c>
      <c r="J58" s="24" t="s">
        <v>1</v>
      </c>
      <c r="K58" s="15"/>
    </row>
    <row r="59" spans="1:11" x14ac:dyDescent="0.25">
      <c r="A59" s="15" t="s">
        <v>1</v>
      </c>
      <c r="B59" s="15"/>
      <c r="C59" s="15"/>
      <c r="D59" s="15"/>
      <c r="E59" s="15"/>
      <c r="F59" s="15"/>
      <c r="G59" s="15"/>
      <c r="H59" s="15"/>
      <c r="I59" s="15"/>
      <c r="J59" s="15"/>
      <c r="K59" s="15"/>
    </row>
    <row r="60" spans="1:11" ht="12.65" customHeight="1" x14ac:dyDescent="0.25">
      <c r="A60" s="23" t="s">
        <v>377</v>
      </c>
      <c r="B60" s="24" t="s">
        <v>1</v>
      </c>
      <c r="C60" s="24" t="s">
        <v>1</v>
      </c>
      <c r="D60" s="24" t="s">
        <v>1</v>
      </c>
      <c r="E60" s="24" t="s">
        <v>1</v>
      </c>
      <c r="F60" s="24" t="s">
        <v>1</v>
      </c>
      <c r="G60" s="24" t="s">
        <v>1</v>
      </c>
      <c r="H60" s="24" t="s">
        <v>1</v>
      </c>
      <c r="I60" s="24" t="s">
        <v>1</v>
      </c>
      <c r="J60" s="24" t="s">
        <v>1</v>
      </c>
      <c r="K60" s="15" t="s">
        <v>1</v>
      </c>
    </row>
    <row r="61" spans="1:11" x14ac:dyDescent="0.25">
      <c r="A61" s="24" t="s">
        <v>1</v>
      </c>
      <c r="B61" s="24" t="s">
        <v>1</v>
      </c>
      <c r="C61" s="24" t="s">
        <v>1</v>
      </c>
      <c r="D61" s="24" t="s">
        <v>1</v>
      </c>
      <c r="E61" s="24" t="s">
        <v>1</v>
      </c>
      <c r="F61" s="24" t="s">
        <v>1</v>
      </c>
      <c r="G61" s="24" t="s">
        <v>1</v>
      </c>
      <c r="H61" s="24" t="s">
        <v>1</v>
      </c>
      <c r="I61" s="24" t="s">
        <v>1</v>
      </c>
      <c r="J61" s="24" t="s">
        <v>1</v>
      </c>
      <c r="K61" s="15" t="s">
        <v>1</v>
      </c>
    </row>
    <row r="62" spans="1:11" x14ac:dyDescent="0.25">
      <c r="A62" s="24" t="s">
        <v>1</v>
      </c>
      <c r="B62" s="24" t="s">
        <v>1</v>
      </c>
      <c r="C62" s="24" t="s">
        <v>1</v>
      </c>
      <c r="D62" s="24" t="s">
        <v>1</v>
      </c>
      <c r="E62" s="24" t="s">
        <v>1</v>
      </c>
      <c r="F62" s="24" t="s">
        <v>1</v>
      </c>
      <c r="G62" s="24" t="s">
        <v>1</v>
      </c>
      <c r="H62" s="24" t="s">
        <v>1</v>
      </c>
      <c r="I62" s="24" t="s">
        <v>1</v>
      </c>
      <c r="J62" s="24" t="s">
        <v>1</v>
      </c>
      <c r="K62" s="15"/>
    </row>
    <row r="63" spans="1:11" x14ac:dyDescent="0.25">
      <c r="A63" s="24" t="s">
        <v>1</v>
      </c>
      <c r="B63" s="24" t="s">
        <v>1</v>
      </c>
      <c r="C63" s="24" t="s">
        <v>1</v>
      </c>
      <c r="D63" s="24" t="s">
        <v>1</v>
      </c>
      <c r="E63" s="24" t="s">
        <v>1</v>
      </c>
      <c r="F63" s="24" t="s">
        <v>1</v>
      </c>
      <c r="G63" s="24" t="s">
        <v>1</v>
      </c>
      <c r="H63" s="24" t="s">
        <v>1</v>
      </c>
      <c r="I63" s="24" t="s">
        <v>1</v>
      </c>
      <c r="J63" s="24" t="s">
        <v>1</v>
      </c>
      <c r="K63" s="15"/>
    </row>
    <row r="64" spans="1:11" x14ac:dyDescent="0.25">
      <c r="A64" s="15" t="s">
        <v>1</v>
      </c>
      <c r="B64" s="15"/>
      <c r="C64" s="15"/>
      <c r="D64" s="15"/>
      <c r="E64" s="15"/>
      <c r="F64" s="15"/>
      <c r="G64" s="15"/>
      <c r="H64" s="15"/>
      <c r="I64" s="15"/>
      <c r="J64" s="15"/>
      <c r="K64" s="15"/>
    </row>
    <row r="65" spans="1:11" ht="12.65" customHeight="1" x14ac:dyDescent="0.25">
      <c r="A65" s="25" t="s">
        <v>378</v>
      </c>
      <c r="B65" s="26"/>
      <c r="C65" s="26"/>
      <c r="D65" s="26"/>
      <c r="E65" s="26"/>
      <c r="F65" s="26"/>
      <c r="G65" s="26"/>
      <c r="H65" s="26"/>
      <c r="I65" s="26"/>
      <c r="J65" s="26"/>
      <c r="K65" s="15" t="s">
        <v>1</v>
      </c>
    </row>
    <row r="66" spans="1:11" x14ac:dyDescent="0.25">
      <c r="A66" s="26"/>
      <c r="B66" s="26"/>
      <c r="C66" s="26"/>
      <c r="D66" s="26"/>
      <c r="E66" s="26"/>
      <c r="F66" s="26"/>
      <c r="G66" s="26"/>
      <c r="H66" s="26"/>
      <c r="I66" s="26"/>
      <c r="J66" s="26"/>
      <c r="K66" s="15" t="s">
        <v>1</v>
      </c>
    </row>
    <row r="67" spans="1:11" x14ac:dyDescent="0.25">
      <c r="A67" s="15" t="s">
        <v>1</v>
      </c>
      <c r="B67" s="15" t="s">
        <v>1</v>
      </c>
      <c r="C67" s="15" t="s">
        <v>1</v>
      </c>
      <c r="D67" s="15" t="s">
        <v>1</v>
      </c>
      <c r="E67" s="15" t="s">
        <v>1</v>
      </c>
      <c r="F67" s="15" t="s">
        <v>1</v>
      </c>
      <c r="G67" s="15" t="s">
        <v>1</v>
      </c>
      <c r="H67" s="15" t="s">
        <v>1</v>
      </c>
      <c r="I67" s="15" t="s">
        <v>1</v>
      </c>
      <c r="J67" s="15" t="s">
        <v>1</v>
      </c>
      <c r="K67" s="15"/>
    </row>
    <row r="68" spans="1:11" ht="12.65" customHeight="1" x14ac:dyDescent="0.25">
      <c r="A68" s="23" t="s">
        <v>379</v>
      </c>
      <c r="B68" s="24" t="s">
        <v>1</v>
      </c>
      <c r="C68" s="24" t="s">
        <v>1</v>
      </c>
      <c r="D68" s="24" t="s">
        <v>1</v>
      </c>
      <c r="E68" s="24" t="s">
        <v>1</v>
      </c>
      <c r="F68" s="24" t="s">
        <v>1</v>
      </c>
      <c r="G68" s="24" t="s">
        <v>1</v>
      </c>
      <c r="H68" s="24" t="s">
        <v>1</v>
      </c>
      <c r="I68" s="24" t="s">
        <v>1</v>
      </c>
      <c r="J68" s="24" t="s">
        <v>1</v>
      </c>
      <c r="K68" s="15" t="s">
        <v>1</v>
      </c>
    </row>
    <row r="69" spans="1:11" x14ac:dyDescent="0.25">
      <c r="A69" s="24" t="s">
        <v>1</v>
      </c>
      <c r="B69" s="24" t="s">
        <v>1</v>
      </c>
      <c r="C69" s="24" t="s">
        <v>1</v>
      </c>
      <c r="D69" s="24" t="s">
        <v>1</v>
      </c>
      <c r="E69" s="24" t="s">
        <v>1</v>
      </c>
      <c r="F69" s="24" t="s">
        <v>1</v>
      </c>
      <c r="G69" s="24" t="s">
        <v>1</v>
      </c>
      <c r="H69" s="24" t="s">
        <v>1</v>
      </c>
      <c r="I69" s="24" t="s">
        <v>1</v>
      </c>
      <c r="J69" s="24" t="s">
        <v>1</v>
      </c>
      <c r="K69" s="15" t="s">
        <v>1</v>
      </c>
    </row>
    <row r="70" spans="1:11" x14ac:dyDescent="0.25">
      <c r="A70" s="24" t="s">
        <v>1</v>
      </c>
      <c r="B70" s="24" t="s">
        <v>1</v>
      </c>
      <c r="C70" s="24" t="s">
        <v>1</v>
      </c>
      <c r="D70" s="24" t="s">
        <v>1</v>
      </c>
      <c r="E70" s="24" t="s">
        <v>1</v>
      </c>
      <c r="F70" s="24" t="s">
        <v>1</v>
      </c>
      <c r="G70" s="24" t="s">
        <v>1</v>
      </c>
      <c r="H70" s="24" t="s">
        <v>1</v>
      </c>
      <c r="I70" s="24" t="s">
        <v>1</v>
      </c>
      <c r="J70" s="24" t="s">
        <v>1</v>
      </c>
      <c r="K70" s="15"/>
    </row>
    <row r="71" spans="1:11" x14ac:dyDescent="0.25">
      <c r="A71" s="24" t="s">
        <v>1</v>
      </c>
      <c r="B71" s="24" t="s">
        <v>1</v>
      </c>
      <c r="C71" s="24" t="s">
        <v>1</v>
      </c>
      <c r="D71" s="24" t="s">
        <v>1</v>
      </c>
      <c r="E71" s="24" t="s">
        <v>1</v>
      </c>
      <c r="F71" s="24" t="s">
        <v>1</v>
      </c>
      <c r="G71" s="24" t="s">
        <v>1</v>
      </c>
      <c r="H71" s="24" t="s">
        <v>1</v>
      </c>
      <c r="I71" s="24" t="s">
        <v>1</v>
      </c>
      <c r="J71" s="24" t="s">
        <v>1</v>
      </c>
      <c r="K71" s="15"/>
    </row>
    <row r="72" spans="1:11" x14ac:dyDescent="0.25">
      <c r="A72" s="15" t="s">
        <v>1</v>
      </c>
      <c r="B72" s="15"/>
      <c r="C72" s="15"/>
      <c r="D72" s="15"/>
      <c r="E72" s="15"/>
      <c r="F72" s="15"/>
      <c r="G72" s="15"/>
      <c r="H72" s="15"/>
      <c r="I72" s="15"/>
      <c r="J72" s="15"/>
      <c r="K72" s="15"/>
    </row>
  </sheetData>
  <mergeCells count="12">
    <mergeCell ref="A56:J58"/>
    <mergeCell ref="A60:J63"/>
    <mergeCell ref="A65:J66"/>
    <mergeCell ref="A68:J71"/>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L143"/>
  <sheetViews>
    <sheetView tabSelected="1" topLeftCell="B1" zoomScale="90" zoomScaleNormal="90" workbookViewId="0">
      <selection activeCell="B8" sqref="B8"/>
    </sheetView>
  </sheetViews>
  <sheetFormatPr defaultColWidth="9.1796875" defaultRowHeight="12.5" x14ac:dyDescent="0.25"/>
  <cols>
    <col min="1" max="11" width="12" style="3" customWidth="1"/>
    <col min="12" max="16384" width="9.1796875" style="3"/>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1036</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1037</v>
      </c>
      <c r="B4" s="20" t="s">
        <v>1</v>
      </c>
      <c r="C4" s="20" t="s">
        <v>1</v>
      </c>
      <c r="D4" s="20" t="s">
        <v>1</v>
      </c>
      <c r="E4" s="20" t="s">
        <v>1</v>
      </c>
      <c r="F4" s="27">
        <v>26990</v>
      </c>
      <c r="G4" s="29" t="s">
        <v>1</v>
      </c>
      <c r="H4" s="29" t="s">
        <v>1</v>
      </c>
      <c r="I4" s="15"/>
      <c r="J4" s="15"/>
      <c r="K4" s="15"/>
    </row>
    <row r="5" spans="1:11" ht="30" customHeight="1" x14ac:dyDescent="0.25">
      <c r="A5" s="21" t="s">
        <v>1038</v>
      </c>
      <c r="B5" s="20" t="s">
        <v>1</v>
      </c>
      <c r="C5" s="20" t="s">
        <v>1</v>
      </c>
      <c r="D5" s="20" t="s">
        <v>1</v>
      </c>
      <c r="E5" s="20" t="s">
        <v>1</v>
      </c>
      <c r="F5" s="27">
        <v>24</v>
      </c>
      <c r="G5" s="29"/>
      <c r="H5" s="29"/>
      <c r="I5" s="15"/>
      <c r="J5" s="15"/>
      <c r="K5" s="15"/>
    </row>
    <row r="6" spans="1:11" ht="30" customHeight="1" x14ac:dyDescent="0.25">
      <c r="A6" s="21" t="s">
        <v>1039</v>
      </c>
      <c r="B6" s="20" t="s">
        <v>1</v>
      </c>
      <c r="C6" s="20" t="s">
        <v>1</v>
      </c>
      <c r="D6" s="20" t="s">
        <v>1</v>
      </c>
      <c r="E6" s="20" t="s">
        <v>1</v>
      </c>
      <c r="F6" s="27" t="s">
        <v>2797</v>
      </c>
      <c r="G6" s="29"/>
      <c r="H6" s="29"/>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1040</v>
      </c>
      <c r="B10" s="12" t="s">
        <v>1041</v>
      </c>
      <c r="C10" s="12" t="s">
        <v>1042</v>
      </c>
      <c r="D10" s="12" t="s">
        <v>29</v>
      </c>
      <c r="E10" s="13">
        <v>3230</v>
      </c>
      <c r="F10" s="16">
        <f>27110/$E$125</f>
        <v>0.2319850078298149</v>
      </c>
      <c r="G10" s="12">
        <f>ROUND(E10*F10, 0)</f>
        <v>749</v>
      </c>
      <c r="H10" s="12">
        <v>749</v>
      </c>
      <c r="I10" s="12">
        <v>749</v>
      </c>
      <c r="J10" s="12" t="s">
        <v>1043</v>
      </c>
      <c r="K10" s="12"/>
    </row>
    <row r="11" spans="1:11" x14ac:dyDescent="0.25">
      <c r="A11" s="12" t="s">
        <v>1040</v>
      </c>
      <c r="B11" s="12" t="s">
        <v>1041</v>
      </c>
      <c r="C11" s="12" t="s">
        <v>1042</v>
      </c>
      <c r="D11" s="12" t="s">
        <v>31</v>
      </c>
      <c r="E11" s="13">
        <v>3388</v>
      </c>
      <c r="F11" s="16">
        <f t="shared" ref="F11:F74" si="0">27110/$E$125</f>
        <v>0.2319850078298149</v>
      </c>
      <c r="G11" s="12">
        <f t="shared" ref="G11:G74" si="1">ROUND(E11*F11, 0)</f>
        <v>786</v>
      </c>
      <c r="H11" s="12">
        <v>786</v>
      </c>
      <c r="I11" s="12">
        <v>786</v>
      </c>
      <c r="J11" s="12" t="s">
        <v>1043</v>
      </c>
      <c r="K11" s="12"/>
    </row>
    <row r="12" spans="1:11" x14ac:dyDescent="0.25">
      <c r="A12" s="12" t="s">
        <v>1040</v>
      </c>
      <c r="B12" s="12" t="s">
        <v>1041</v>
      </c>
      <c r="C12" s="12" t="s">
        <v>1042</v>
      </c>
      <c r="D12" s="12" t="s">
        <v>33</v>
      </c>
      <c r="E12" s="13">
        <v>344</v>
      </c>
      <c r="F12" s="16">
        <f t="shared" si="0"/>
        <v>0.2319850078298149</v>
      </c>
      <c r="G12" s="12">
        <f t="shared" si="1"/>
        <v>80</v>
      </c>
      <c r="H12" s="12">
        <v>80</v>
      </c>
      <c r="I12" s="12">
        <v>80</v>
      </c>
      <c r="J12" s="12" t="s">
        <v>1044</v>
      </c>
      <c r="K12" s="12"/>
    </row>
    <row r="13" spans="1:11" x14ac:dyDescent="0.25">
      <c r="A13" s="12" t="s">
        <v>1040</v>
      </c>
      <c r="B13" s="12" t="s">
        <v>1041</v>
      </c>
      <c r="C13" s="12" t="s">
        <v>1042</v>
      </c>
      <c r="D13" s="12" t="s">
        <v>35</v>
      </c>
      <c r="E13" s="13">
        <v>321</v>
      </c>
      <c r="F13" s="16">
        <f t="shared" si="0"/>
        <v>0.2319850078298149</v>
      </c>
      <c r="G13" s="12">
        <f t="shared" si="1"/>
        <v>74</v>
      </c>
      <c r="H13" s="12">
        <v>74</v>
      </c>
      <c r="I13" s="12">
        <v>74</v>
      </c>
      <c r="J13" s="12" t="s">
        <v>1045</v>
      </c>
      <c r="K13" s="12"/>
    </row>
    <row r="14" spans="1:11" x14ac:dyDescent="0.25">
      <c r="A14" s="12" t="s">
        <v>1040</v>
      </c>
      <c r="B14" s="12" t="s">
        <v>1046</v>
      </c>
      <c r="C14" s="12" t="s">
        <v>1047</v>
      </c>
      <c r="D14" s="12" t="s">
        <v>29</v>
      </c>
      <c r="E14" s="13">
        <v>3739</v>
      </c>
      <c r="F14" s="16">
        <f t="shared" si="0"/>
        <v>0.2319850078298149</v>
      </c>
      <c r="G14" s="12">
        <f t="shared" si="1"/>
        <v>867</v>
      </c>
      <c r="H14" s="12">
        <v>867</v>
      </c>
      <c r="I14" s="12">
        <v>867</v>
      </c>
      <c r="J14" s="12" t="s">
        <v>1048</v>
      </c>
      <c r="K14" s="12"/>
    </row>
    <row r="15" spans="1:11" x14ac:dyDescent="0.25">
      <c r="A15" s="12" t="s">
        <v>1040</v>
      </c>
      <c r="B15" s="12" t="s">
        <v>1046</v>
      </c>
      <c r="C15" s="12" t="s">
        <v>1047</v>
      </c>
      <c r="D15" s="12" t="s">
        <v>31</v>
      </c>
      <c r="E15" s="13">
        <v>4382</v>
      </c>
      <c r="F15" s="16">
        <f t="shared" si="0"/>
        <v>0.2319850078298149</v>
      </c>
      <c r="G15" s="12">
        <f t="shared" si="1"/>
        <v>1017</v>
      </c>
      <c r="H15" s="12">
        <v>1017</v>
      </c>
      <c r="I15" s="12">
        <v>1017</v>
      </c>
      <c r="J15" s="12" t="s">
        <v>1049</v>
      </c>
      <c r="K15" s="12"/>
    </row>
    <row r="16" spans="1:11" x14ac:dyDescent="0.25">
      <c r="A16" s="12" t="s">
        <v>1040</v>
      </c>
      <c r="B16" s="12" t="s">
        <v>1046</v>
      </c>
      <c r="C16" s="12" t="s">
        <v>1047</v>
      </c>
      <c r="D16" s="12" t="s">
        <v>33</v>
      </c>
      <c r="E16" s="13">
        <v>11927</v>
      </c>
      <c r="F16" s="16">
        <f t="shared" si="0"/>
        <v>0.2319850078298149</v>
      </c>
      <c r="G16" s="12">
        <f t="shared" si="1"/>
        <v>2767</v>
      </c>
      <c r="H16" s="12">
        <v>2768</v>
      </c>
      <c r="I16" s="12">
        <v>2768</v>
      </c>
      <c r="J16" s="12" t="s">
        <v>1050</v>
      </c>
      <c r="K16" s="12"/>
    </row>
    <row r="17" spans="1:11" x14ac:dyDescent="0.25">
      <c r="A17" s="12" t="s">
        <v>1040</v>
      </c>
      <c r="B17" s="12" t="s">
        <v>1051</v>
      </c>
      <c r="C17" s="12" t="s">
        <v>1052</v>
      </c>
      <c r="D17" s="12" t="s">
        <v>31</v>
      </c>
      <c r="E17" s="13">
        <v>0</v>
      </c>
      <c r="F17" s="16">
        <f t="shared" si="0"/>
        <v>0.2319850078298149</v>
      </c>
      <c r="G17" s="12">
        <f t="shared" si="1"/>
        <v>0</v>
      </c>
      <c r="H17" s="12">
        <v>0</v>
      </c>
      <c r="I17" s="12">
        <v>0</v>
      </c>
      <c r="J17" s="12" t="s">
        <v>1053</v>
      </c>
      <c r="K17" s="12"/>
    </row>
    <row r="18" spans="1:11" x14ac:dyDescent="0.25">
      <c r="A18" s="12" t="s">
        <v>1040</v>
      </c>
      <c r="B18" s="12" t="s">
        <v>1051</v>
      </c>
      <c r="C18" s="12" t="s">
        <v>1052</v>
      </c>
      <c r="D18" s="12" t="s">
        <v>33</v>
      </c>
      <c r="E18" s="13">
        <v>0</v>
      </c>
      <c r="F18" s="16">
        <f t="shared" si="0"/>
        <v>0.2319850078298149</v>
      </c>
      <c r="G18" s="12">
        <f t="shared" si="1"/>
        <v>0</v>
      </c>
      <c r="H18" s="12">
        <v>0</v>
      </c>
      <c r="I18" s="12">
        <v>0</v>
      </c>
      <c r="J18" s="12" t="s">
        <v>1054</v>
      </c>
      <c r="K18" s="12"/>
    </row>
    <row r="19" spans="1:11" x14ac:dyDescent="0.25">
      <c r="A19" s="12" t="s">
        <v>1040</v>
      </c>
      <c r="B19" s="12" t="s">
        <v>1051</v>
      </c>
      <c r="C19" s="12" t="s">
        <v>1052</v>
      </c>
      <c r="D19" s="12" t="s">
        <v>35</v>
      </c>
      <c r="E19" s="13">
        <v>0</v>
      </c>
      <c r="F19" s="16">
        <f t="shared" si="0"/>
        <v>0.2319850078298149</v>
      </c>
      <c r="G19" s="12">
        <f t="shared" si="1"/>
        <v>0</v>
      </c>
      <c r="H19" s="12">
        <v>0</v>
      </c>
      <c r="I19" s="12">
        <v>0</v>
      </c>
      <c r="J19" s="12" t="s">
        <v>1055</v>
      </c>
      <c r="K19" s="12"/>
    </row>
    <row r="20" spans="1:11" x14ac:dyDescent="0.25">
      <c r="A20" s="12" t="s">
        <v>1040</v>
      </c>
      <c r="B20" s="12" t="s">
        <v>1056</v>
      </c>
      <c r="C20" s="12" t="s">
        <v>1057</v>
      </c>
      <c r="D20" s="12" t="s">
        <v>1058</v>
      </c>
      <c r="E20" s="13">
        <v>0</v>
      </c>
      <c r="F20" s="16">
        <f t="shared" si="0"/>
        <v>0.2319850078298149</v>
      </c>
      <c r="G20" s="12">
        <f t="shared" si="1"/>
        <v>0</v>
      </c>
      <c r="H20" s="12">
        <v>0</v>
      </c>
      <c r="I20" s="12">
        <v>0</v>
      </c>
      <c r="J20" s="12" t="s">
        <v>1059</v>
      </c>
      <c r="K20" s="12"/>
    </row>
    <row r="21" spans="1:11" x14ac:dyDescent="0.25">
      <c r="A21" s="12" t="s">
        <v>1040</v>
      </c>
      <c r="B21" s="12" t="s">
        <v>1056</v>
      </c>
      <c r="C21" s="12" t="s">
        <v>1057</v>
      </c>
      <c r="D21" s="12" t="s">
        <v>1060</v>
      </c>
      <c r="E21" s="13">
        <v>0</v>
      </c>
      <c r="F21" s="16">
        <f t="shared" si="0"/>
        <v>0.2319850078298149</v>
      </c>
      <c r="G21" s="12">
        <f t="shared" si="1"/>
        <v>0</v>
      </c>
      <c r="H21" s="12">
        <v>0</v>
      </c>
      <c r="I21" s="12">
        <v>0</v>
      </c>
      <c r="J21" s="12" t="s">
        <v>1061</v>
      </c>
      <c r="K21" s="12"/>
    </row>
    <row r="22" spans="1:11" ht="25" x14ac:dyDescent="0.25">
      <c r="A22" s="12" t="s">
        <v>1040</v>
      </c>
      <c r="B22" s="12" t="s">
        <v>1062</v>
      </c>
      <c r="C22" s="12" t="s">
        <v>1063</v>
      </c>
      <c r="D22" s="12" t="s">
        <v>1060</v>
      </c>
      <c r="E22" s="13">
        <v>0</v>
      </c>
      <c r="F22" s="16">
        <f t="shared" si="0"/>
        <v>0.2319850078298149</v>
      </c>
      <c r="G22" s="12">
        <f t="shared" si="1"/>
        <v>0</v>
      </c>
      <c r="H22" s="12">
        <v>0</v>
      </c>
      <c r="I22" s="12">
        <v>0</v>
      </c>
      <c r="J22" s="12" t="s">
        <v>1064</v>
      </c>
      <c r="K22" s="12"/>
    </row>
    <row r="23" spans="1:11" ht="25" x14ac:dyDescent="0.25">
      <c r="A23" s="12" t="s">
        <v>1040</v>
      </c>
      <c r="B23" s="12" t="s">
        <v>1062</v>
      </c>
      <c r="C23" s="12" t="s">
        <v>1063</v>
      </c>
      <c r="D23" s="12" t="s">
        <v>1065</v>
      </c>
      <c r="E23" s="13">
        <v>0</v>
      </c>
      <c r="F23" s="16">
        <f t="shared" si="0"/>
        <v>0.2319850078298149</v>
      </c>
      <c r="G23" s="12">
        <f t="shared" si="1"/>
        <v>0</v>
      </c>
      <c r="H23" s="12">
        <v>0</v>
      </c>
      <c r="I23" s="12">
        <v>0</v>
      </c>
      <c r="J23" s="12" t="s">
        <v>1066</v>
      </c>
      <c r="K23" s="12"/>
    </row>
    <row r="24" spans="1:11" x14ac:dyDescent="0.25">
      <c r="A24" s="12" t="s">
        <v>1040</v>
      </c>
      <c r="B24" s="12" t="s">
        <v>1067</v>
      </c>
      <c r="C24" s="12" t="s">
        <v>1068</v>
      </c>
      <c r="D24" s="12" t="s">
        <v>29</v>
      </c>
      <c r="E24" s="13">
        <v>9315</v>
      </c>
      <c r="F24" s="16">
        <f t="shared" si="0"/>
        <v>0.2319850078298149</v>
      </c>
      <c r="G24" s="12">
        <f t="shared" si="1"/>
        <v>2161</v>
      </c>
      <c r="H24" s="12">
        <v>2162</v>
      </c>
      <c r="I24" s="12">
        <v>2162</v>
      </c>
      <c r="J24" s="12" t="s">
        <v>1069</v>
      </c>
      <c r="K24" s="12"/>
    </row>
    <row r="25" spans="1:11" x14ac:dyDescent="0.25">
      <c r="A25" s="12" t="s">
        <v>1040</v>
      </c>
      <c r="B25" s="12" t="s">
        <v>1067</v>
      </c>
      <c r="C25" s="12" t="s">
        <v>1068</v>
      </c>
      <c r="D25" s="12" t="s">
        <v>31</v>
      </c>
      <c r="E25" s="13">
        <v>8390</v>
      </c>
      <c r="F25" s="16">
        <f t="shared" si="0"/>
        <v>0.2319850078298149</v>
      </c>
      <c r="G25" s="12">
        <f t="shared" si="1"/>
        <v>1946</v>
      </c>
      <c r="H25" s="12">
        <v>1947</v>
      </c>
      <c r="I25" s="12">
        <v>1947</v>
      </c>
      <c r="J25" s="12" t="s">
        <v>99</v>
      </c>
      <c r="K25" s="12"/>
    </row>
    <row r="26" spans="1:11" x14ac:dyDescent="0.25">
      <c r="A26" s="12" t="s">
        <v>1040</v>
      </c>
      <c r="B26" s="12" t="s">
        <v>1067</v>
      </c>
      <c r="C26" s="12" t="s">
        <v>1068</v>
      </c>
      <c r="D26" s="12" t="s">
        <v>33</v>
      </c>
      <c r="E26" s="13">
        <v>9151</v>
      </c>
      <c r="F26" s="16">
        <f t="shared" si="0"/>
        <v>0.2319850078298149</v>
      </c>
      <c r="G26" s="12">
        <f t="shared" si="1"/>
        <v>2123</v>
      </c>
      <c r="H26" s="12">
        <v>2124</v>
      </c>
      <c r="I26" s="12">
        <v>2124</v>
      </c>
      <c r="J26" s="12" t="s">
        <v>102</v>
      </c>
      <c r="K26" s="12"/>
    </row>
    <row r="27" spans="1:11" x14ac:dyDescent="0.25">
      <c r="A27" s="12" t="s">
        <v>1040</v>
      </c>
      <c r="B27" s="12" t="s">
        <v>1067</v>
      </c>
      <c r="C27" s="12" t="s">
        <v>1068</v>
      </c>
      <c r="D27" s="12" t="s">
        <v>35</v>
      </c>
      <c r="E27" s="13">
        <v>9323</v>
      </c>
      <c r="F27" s="16">
        <f t="shared" si="0"/>
        <v>0.2319850078298149</v>
      </c>
      <c r="G27" s="12">
        <f t="shared" si="1"/>
        <v>2163</v>
      </c>
      <c r="H27" s="12">
        <v>2164</v>
      </c>
      <c r="I27" s="12">
        <v>2164</v>
      </c>
      <c r="J27" s="12" t="s">
        <v>1070</v>
      </c>
      <c r="K27" s="12"/>
    </row>
    <row r="28" spans="1:11" x14ac:dyDescent="0.25">
      <c r="A28" s="12" t="s">
        <v>1040</v>
      </c>
      <c r="B28" s="12" t="s">
        <v>1071</v>
      </c>
      <c r="C28" s="12" t="s">
        <v>1072</v>
      </c>
      <c r="D28" s="12" t="s">
        <v>33</v>
      </c>
      <c r="E28" s="13">
        <v>3342</v>
      </c>
      <c r="F28" s="16">
        <f t="shared" si="0"/>
        <v>0.2319850078298149</v>
      </c>
      <c r="G28" s="12">
        <f t="shared" si="1"/>
        <v>775</v>
      </c>
      <c r="H28" s="12">
        <v>775</v>
      </c>
      <c r="I28" s="12">
        <v>775</v>
      </c>
      <c r="J28" s="12" t="s">
        <v>1073</v>
      </c>
      <c r="K28" s="12"/>
    </row>
    <row r="29" spans="1:11" x14ac:dyDescent="0.25">
      <c r="A29" s="12" t="s">
        <v>1040</v>
      </c>
      <c r="B29" s="12" t="s">
        <v>1074</v>
      </c>
      <c r="C29" s="12" t="s">
        <v>1075</v>
      </c>
      <c r="D29" s="12" t="s">
        <v>29</v>
      </c>
      <c r="E29" s="13">
        <v>1667</v>
      </c>
      <c r="F29" s="16">
        <f t="shared" si="0"/>
        <v>0.2319850078298149</v>
      </c>
      <c r="G29" s="12">
        <f t="shared" si="1"/>
        <v>387</v>
      </c>
      <c r="H29" s="12">
        <v>387</v>
      </c>
      <c r="I29" s="12">
        <v>387</v>
      </c>
      <c r="J29" s="12" t="s">
        <v>1076</v>
      </c>
      <c r="K29" s="12"/>
    </row>
    <row r="30" spans="1:11" x14ac:dyDescent="0.25">
      <c r="A30" s="12" t="s">
        <v>1040</v>
      </c>
      <c r="B30" s="12" t="s">
        <v>1074</v>
      </c>
      <c r="C30" s="12" t="s">
        <v>1075</v>
      </c>
      <c r="D30" s="12" t="s">
        <v>31</v>
      </c>
      <c r="E30" s="13">
        <v>1682</v>
      </c>
      <c r="F30" s="16">
        <f t="shared" si="0"/>
        <v>0.2319850078298149</v>
      </c>
      <c r="G30" s="12">
        <f t="shared" si="1"/>
        <v>390</v>
      </c>
      <c r="H30" s="12">
        <v>390</v>
      </c>
      <c r="I30" s="12">
        <v>390</v>
      </c>
      <c r="J30" s="12" t="s">
        <v>1077</v>
      </c>
      <c r="K30" s="12"/>
    </row>
    <row r="31" spans="1:11" x14ac:dyDescent="0.25">
      <c r="A31" s="12" t="s">
        <v>1040</v>
      </c>
      <c r="B31" s="12" t="s">
        <v>1074</v>
      </c>
      <c r="C31" s="12" t="s">
        <v>1075</v>
      </c>
      <c r="D31" s="12" t="s">
        <v>33</v>
      </c>
      <c r="E31" s="13">
        <v>1782</v>
      </c>
      <c r="F31" s="16">
        <f t="shared" si="0"/>
        <v>0.2319850078298149</v>
      </c>
      <c r="G31" s="12">
        <f t="shared" si="1"/>
        <v>413</v>
      </c>
      <c r="H31" s="12">
        <v>413</v>
      </c>
      <c r="I31" s="12">
        <v>413</v>
      </c>
      <c r="J31" s="12" t="s">
        <v>445</v>
      </c>
      <c r="K31" s="12"/>
    </row>
    <row r="32" spans="1:11" x14ac:dyDescent="0.25">
      <c r="A32" s="12" t="s">
        <v>1040</v>
      </c>
      <c r="B32" s="12" t="s">
        <v>1074</v>
      </c>
      <c r="C32" s="12" t="s">
        <v>1075</v>
      </c>
      <c r="D32" s="12" t="s">
        <v>124</v>
      </c>
      <c r="E32" s="13">
        <v>3187</v>
      </c>
      <c r="F32" s="16">
        <f t="shared" si="0"/>
        <v>0.2319850078298149</v>
      </c>
      <c r="G32" s="12">
        <f t="shared" si="1"/>
        <v>739</v>
      </c>
      <c r="H32" s="12">
        <v>739</v>
      </c>
      <c r="I32" s="12">
        <v>739</v>
      </c>
      <c r="J32" s="12" t="s">
        <v>1078</v>
      </c>
      <c r="K32" s="12"/>
    </row>
    <row r="33" spans="1:11" x14ac:dyDescent="0.25">
      <c r="A33" s="12" t="s">
        <v>1040</v>
      </c>
      <c r="B33" s="12" t="s">
        <v>1074</v>
      </c>
      <c r="C33" s="12" t="s">
        <v>1075</v>
      </c>
      <c r="D33" s="12" t="s">
        <v>126</v>
      </c>
      <c r="E33" s="13">
        <v>4422</v>
      </c>
      <c r="F33" s="16">
        <f t="shared" si="0"/>
        <v>0.2319850078298149</v>
      </c>
      <c r="G33" s="12">
        <f t="shared" si="1"/>
        <v>1026</v>
      </c>
      <c r="H33" s="12">
        <v>1026</v>
      </c>
      <c r="I33" s="12">
        <v>1026</v>
      </c>
      <c r="J33" s="12" t="s">
        <v>1079</v>
      </c>
      <c r="K33" s="12"/>
    </row>
    <row r="34" spans="1:11" ht="25" x14ac:dyDescent="0.25">
      <c r="A34" s="12" t="s">
        <v>1040</v>
      </c>
      <c r="B34" s="12" t="s">
        <v>1080</v>
      </c>
      <c r="C34" s="12" t="s">
        <v>1081</v>
      </c>
      <c r="D34" s="12" t="s">
        <v>1082</v>
      </c>
      <c r="E34" s="13">
        <v>5205</v>
      </c>
      <c r="F34" s="16">
        <f t="shared" si="0"/>
        <v>0.2319850078298149</v>
      </c>
      <c r="G34" s="12">
        <f t="shared" si="1"/>
        <v>1207</v>
      </c>
      <c r="H34" s="12">
        <v>1207</v>
      </c>
      <c r="I34" s="12">
        <v>1207</v>
      </c>
      <c r="J34" s="12" t="s">
        <v>289</v>
      </c>
      <c r="K34" s="12"/>
    </row>
    <row r="35" spans="1:11" x14ac:dyDescent="0.25">
      <c r="A35" s="12" t="s">
        <v>1040</v>
      </c>
      <c r="B35" s="12" t="s">
        <v>1083</v>
      </c>
      <c r="C35" s="12" t="s">
        <v>1084</v>
      </c>
      <c r="D35" s="12" t="s">
        <v>122</v>
      </c>
      <c r="E35" s="13">
        <v>1035</v>
      </c>
      <c r="F35" s="16">
        <f t="shared" si="0"/>
        <v>0.2319850078298149</v>
      </c>
      <c r="G35" s="12">
        <f t="shared" si="1"/>
        <v>240</v>
      </c>
      <c r="H35" s="12">
        <v>240</v>
      </c>
      <c r="I35" s="12">
        <v>240</v>
      </c>
      <c r="J35" s="12" t="s">
        <v>808</v>
      </c>
      <c r="K35" s="12"/>
    </row>
    <row r="36" spans="1:11" x14ac:dyDescent="0.25">
      <c r="A36" s="12" t="s">
        <v>1040</v>
      </c>
      <c r="B36" s="12" t="s">
        <v>1083</v>
      </c>
      <c r="C36" s="12" t="s">
        <v>1084</v>
      </c>
      <c r="D36" s="12" t="s">
        <v>124</v>
      </c>
      <c r="E36" s="13">
        <v>1064</v>
      </c>
      <c r="F36" s="16">
        <f t="shared" si="0"/>
        <v>0.2319850078298149</v>
      </c>
      <c r="G36" s="12">
        <f t="shared" si="1"/>
        <v>247</v>
      </c>
      <c r="H36" s="12">
        <v>247</v>
      </c>
      <c r="I36" s="12">
        <v>247</v>
      </c>
      <c r="J36" s="12" t="s">
        <v>1085</v>
      </c>
      <c r="K36" s="12"/>
    </row>
    <row r="37" spans="1:11" x14ac:dyDescent="0.25">
      <c r="A37" s="12" t="s">
        <v>1040</v>
      </c>
      <c r="B37" s="12" t="s">
        <v>1083</v>
      </c>
      <c r="C37" s="12" t="s">
        <v>1084</v>
      </c>
      <c r="D37" s="12" t="s">
        <v>126</v>
      </c>
      <c r="E37" s="13">
        <v>1202</v>
      </c>
      <c r="F37" s="16">
        <f t="shared" si="0"/>
        <v>0.2319850078298149</v>
      </c>
      <c r="G37" s="12">
        <f t="shared" si="1"/>
        <v>279</v>
      </c>
      <c r="H37" s="12">
        <v>279</v>
      </c>
      <c r="I37" s="12">
        <v>279</v>
      </c>
      <c r="J37" s="12" t="s">
        <v>1086</v>
      </c>
      <c r="K37" s="12"/>
    </row>
    <row r="38" spans="1:11" x14ac:dyDescent="0.25">
      <c r="A38" s="12" t="s">
        <v>1040</v>
      </c>
      <c r="B38" s="12" t="s">
        <v>1083</v>
      </c>
      <c r="C38" s="12" t="s">
        <v>1084</v>
      </c>
      <c r="D38" s="12" t="s">
        <v>128</v>
      </c>
      <c r="E38" s="13">
        <v>1306</v>
      </c>
      <c r="F38" s="16">
        <f t="shared" si="0"/>
        <v>0.2319850078298149</v>
      </c>
      <c r="G38" s="12">
        <f t="shared" si="1"/>
        <v>303</v>
      </c>
      <c r="H38" s="12">
        <v>303</v>
      </c>
      <c r="I38" s="12">
        <v>303</v>
      </c>
      <c r="J38" s="12" t="s">
        <v>1087</v>
      </c>
      <c r="K38" s="12"/>
    </row>
    <row r="39" spans="1:11" x14ac:dyDescent="0.25">
      <c r="A39" s="12" t="s">
        <v>1040</v>
      </c>
      <c r="B39" s="12" t="s">
        <v>1083</v>
      </c>
      <c r="C39" s="12" t="s">
        <v>1084</v>
      </c>
      <c r="D39" s="12" t="s">
        <v>130</v>
      </c>
      <c r="E39" s="13">
        <v>1325</v>
      </c>
      <c r="F39" s="16">
        <f t="shared" si="0"/>
        <v>0.2319850078298149</v>
      </c>
      <c r="G39" s="12">
        <f t="shared" si="1"/>
        <v>307</v>
      </c>
      <c r="H39" s="12">
        <v>307</v>
      </c>
      <c r="I39" s="12">
        <v>307</v>
      </c>
      <c r="J39" s="12" t="s">
        <v>1088</v>
      </c>
      <c r="K39" s="12"/>
    </row>
    <row r="40" spans="1:11" x14ac:dyDescent="0.25">
      <c r="A40" s="12" t="s">
        <v>1040</v>
      </c>
      <c r="B40" s="12" t="s">
        <v>1089</v>
      </c>
      <c r="C40" s="12" t="s">
        <v>1090</v>
      </c>
      <c r="D40" s="12" t="s">
        <v>33</v>
      </c>
      <c r="E40" s="13">
        <v>772</v>
      </c>
      <c r="F40" s="16">
        <f t="shared" si="0"/>
        <v>0.2319850078298149</v>
      </c>
      <c r="G40" s="12">
        <f t="shared" si="1"/>
        <v>179</v>
      </c>
      <c r="H40" s="12">
        <v>179</v>
      </c>
      <c r="I40" s="12">
        <v>179</v>
      </c>
      <c r="J40" s="12" t="s">
        <v>1091</v>
      </c>
      <c r="K40" s="12"/>
    </row>
    <row r="41" spans="1:11" ht="25" x14ac:dyDescent="0.25">
      <c r="A41" s="12" t="s">
        <v>1040</v>
      </c>
      <c r="B41" s="12" t="s">
        <v>1092</v>
      </c>
      <c r="C41" s="12" t="s">
        <v>1093</v>
      </c>
      <c r="D41" s="12" t="s">
        <v>122</v>
      </c>
      <c r="E41" s="13">
        <v>307</v>
      </c>
      <c r="F41" s="16">
        <f t="shared" si="0"/>
        <v>0.2319850078298149</v>
      </c>
      <c r="G41" s="12">
        <f t="shared" si="1"/>
        <v>71</v>
      </c>
      <c r="H41" s="12">
        <v>71</v>
      </c>
      <c r="I41" s="12">
        <v>71</v>
      </c>
      <c r="J41" s="12" t="s">
        <v>1094</v>
      </c>
      <c r="K41" s="12"/>
    </row>
    <row r="42" spans="1:11" ht="25" x14ac:dyDescent="0.25">
      <c r="A42" s="12" t="s">
        <v>1040</v>
      </c>
      <c r="B42" s="12" t="s">
        <v>1095</v>
      </c>
      <c r="C42" s="12" t="s">
        <v>1096</v>
      </c>
      <c r="D42" s="12" t="s">
        <v>35</v>
      </c>
      <c r="E42" s="13">
        <v>888</v>
      </c>
      <c r="F42" s="16">
        <f t="shared" si="0"/>
        <v>0.2319850078298149</v>
      </c>
      <c r="G42" s="12">
        <f t="shared" si="1"/>
        <v>206</v>
      </c>
      <c r="H42" s="12">
        <v>206</v>
      </c>
      <c r="I42" s="12">
        <v>206</v>
      </c>
      <c r="J42" s="12" t="s">
        <v>882</v>
      </c>
      <c r="K42" s="12"/>
    </row>
    <row r="43" spans="1:11" ht="25" x14ac:dyDescent="0.25">
      <c r="A43" s="12" t="s">
        <v>1040</v>
      </c>
      <c r="B43" s="12" t="s">
        <v>1095</v>
      </c>
      <c r="C43" s="12" t="s">
        <v>1096</v>
      </c>
      <c r="D43" s="12" t="s">
        <v>122</v>
      </c>
      <c r="E43" s="13">
        <v>1048</v>
      </c>
      <c r="F43" s="16">
        <f t="shared" si="0"/>
        <v>0.2319850078298149</v>
      </c>
      <c r="G43" s="12">
        <f t="shared" si="1"/>
        <v>243</v>
      </c>
      <c r="H43" s="12">
        <v>243</v>
      </c>
      <c r="I43" s="12">
        <v>243</v>
      </c>
      <c r="J43" s="12" t="s">
        <v>395</v>
      </c>
      <c r="K43" s="12"/>
    </row>
    <row r="44" spans="1:11" ht="25" x14ac:dyDescent="0.25">
      <c r="A44" s="12" t="s">
        <v>1040</v>
      </c>
      <c r="B44" s="12" t="s">
        <v>1095</v>
      </c>
      <c r="C44" s="12" t="s">
        <v>1096</v>
      </c>
      <c r="D44" s="12" t="s">
        <v>124</v>
      </c>
      <c r="E44" s="13">
        <v>973</v>
      </c>
      <c r="F44" s="16">
        <f t="shared" si="0"/>
        <v>0.2319850078298149</v>
      </c>
      <c r="G44" s="12">
        <f t="shared" si="1"/>
        <v>226</v>
      </c>
      <c r="H44" s="12">
        <v>226</v>
      </c>
      <c r="I44" s="12">
        <v>226</v>
      </c>
      <c r="J44" s="12" t="s">
        <v>1020</v>
      </c>
      <c r="K44" s="12"/>
    </row>
    <row r="45" spans="1:11" x14ac:dyDescent="0.25">
      <c r="A45" s="12" t="s">
        <v>1040</v>
      </c>
      <c r="B45" s="12" t="s">
        <v>1097</v>
      </c>
      <c r="C45" s="12" t="s">
        <v>1098</v>
      </c>
      <c r="D45" s="12" t="s">
        <v>29</v>
      </c>
      <c r="E45" s="13">
        <v>2346</v>
      </c>
      <c r="F45" s="16">
        <f t="shared" si="0"/>
        <v>0.2319850078298149</v>
      </c>
      <c r="G45" s="12">
        <f t="shared" si="1"/>
        <v>544</v>
      </c>
      <c r="H45" s="12">
        <v>544</v>
      </c>
      <c r="I45" s="12">
        <v>544</v>
      </c>
      <c r="J45" s="12" t="s">
        <v>1099</v>
      </c>
      <c r="K45" s="12"/>
    </row>
    <row r="46" spans="1:11" x14ac:dyDescent="0.25">
      <c r="A46" s="12" t="s">
        <v>1040</v>
      </c>
      <c r="B46" s="12" t="s">
        <v>1100</v>
      </c>
      <c r="C46" s="12" t="s">
        <v>1101</v>
      </c>
      <c r="D46" s="12" t="s">
        <v>33</v>
      </c>
      <c r="E46" s="13">
        <v>259</v>
      </c>
      <c r="F46" s="16">
        <f t="shared" si="0"/>
        <v>0.2319850078298149</v>
      </c>
      <c r="G46" s="12">
        <f t="shared" si="1"/>
        <v>60</v>
      </c>
      <c r="H46" s="12">
        <v>60</v>
      </c>
      <c r="I46" s="12">
        <v>60</v>
      </c>
      <c r="J46" s="12" t="s">
        <v>1102</v>
      </c>
      <c r="K46" s="12"/>
    </row>
    <row r="47" spans="1:11" x14ac:dyDescent="0.25">
      <c r="A47" s="12" t="s">
        <v>1040</v>
      </c>
      <c r="B47" s="12" t="s">
        <v>1103</v>
      </c>
      <c r="C47" s="12" t="s">
        <v>1104</v>
      </c>
      <c r="D47" s="12" t="s">
        <v>122</v>
      </c>
      <c r="E47" s="13">
        <v>0</v>
      </c>
      <c r="F47" s="16">
        <f t="shared" si="0"/>
        <v>0.2319850078298149</v>
      </c>
      <c r="G47" s="12">
        <f t="shared" si="1"/>
        <v>0</v>
      </c>
      <c r="H47" s="12">
        <v>0</v>
      </c>
      <c r="I47" s="12">
        <v>0</v>
      </c>
      <c r="J47" s="12" t="s">
        <v>272</v>
      </c>
      <c r="K47" s="12"/>
    </row>
    <row r="48" spans="1:11" x14ac:dyDescent="0.25">
      <c r="A48" s="12" t="s">
        <v>1040</v>
      </c>
      <c r="B48" s="12" t="s">
        <v>1103</v>
      </c>
      <c r="C48" s="12" t="s">
        <v>1104</v>
      </c>
      <c r="D48" s="12" t="s">
        <v>126</v>
      </c>
      <c r="E48" s="13">
        <v>579</v>
      </c>
      <c r="F48" s="16">
        <f t="shared" si="0"/>
        <v>0.2319850078298149</v>
      </c>
      <c r="G48" s="12">
        <f t="shared" si="1"/>
        <v>134</v>
      </c>
      <c r="H48" s="12">
        <v>134</v>
      </c>
      <c r="I48" s="12">
        <v>134</v>
      </c>
      <c r="J48" s="12" t="s">
        <v>874</v>
      </c>
      <c r="K48" s="12"/>
    </row>
    <row r="49" spans="1:11" x14ac:dyDescent="0.25">
      <c r="A49" s="12" t="s">
        <v>1040</v>
      </c>
      <c r="B49" s="12" t="s">
        <v>1105</v>
      </c>
      <c r="C49" s="12" t="s">
        <v>1106</v>
      </c>
      <c r="D49" s="12" t="s">
        <v>29</v>
      </c>
      <c r="E49" s="13">
        <v>8234</v>
      </c>
      <c r="F49" s="16">
        <f t="shared" si="0"/>
        <v>0.2319850078298149</v>
      </c>
      <c r="G49" s="12">
        <f t="shared" si="1"/>
        <v>1910</v>
      </c>
      <c r="H49" s="12">
        <v>1911</v>
      </c>
      <c r="I49" s="12">
        <v>1911</v>
      </c>
      <c r="J49" s="12" t="s">
        <v>1107</v>
      </c>
      <c r="K49" s="12"/>
    </row>
    <row r="50" spans="1:11" x14ac:dyDescent="0.25">
      <c r="A50" s="12" t="s">
        <v>1040</v>
      </c>
      <c r="B50" s="12" t="s">
        <v>1105</v>
      </c>
      <c r="C50" s="12" t="s">
        <v>1106</v>
      </c>
      <c r="D50" s="12" t="s">
        <v>31</v>
      </c>
      <c r="E50" s="13">
        <v>8659</v>
      </c>
      <c r="F50" s="16">
        <f t="shared" si="0"/>
        <v>0.2319850078298149</v>
      </c>
      <c r="G50" s="12">
        <f t="shared" si="1"/>
        <v>2009</v>
      </c>
      <c r="H50" s="12">
        <v>2010</v>
      </c>
      <c r="I50" s="12">
        <v>2010</v>
      </c>
      <c r="J50" s="12" t="s">
        <v>1108</v>
      </c>
      <c r="K50" s="12"/>
    </row>
    <row r="51" spans="1:11" x14ac:dyDescent="0.25">
      <c r="A51" s="12" t="s">
        <v>1040</v>
      </c>
      <c r="B51" s="12" t="s">
        <v>1105</v>
      </c>
      <c r="C51" s="12" t="s">
        <v>1106</v>
      </c>
      <c r="D51" s="12" t="s">
        <v>1060</v>
      </c>
      <c r="E51" s="13">
        <v>0</v>
      </c>
      <c r="F51" s="16">
        <f t="shared" si="0"/>
        <v>0.2319850078298149</v>
      </c>
      <c r="G51" s="12">
        <f t="shared" si="1"/>
        <v>0</v>
      </c>
      <c r="H51" s="12">
        <v>0</v>
      </c>
      <c r="I51" s="12">
        <v>0</v>
      </c>
      <c r="J51" s="12" t="s">
        <v>1109</v>
      </c>
      <c r="K51" s="12"/>
    </row>
    <row r="52" spans="1:11" x14ac:dyDescent="0.25">
      <c r="A52" s="12" t="s">
        <v>1040</v>
      </c>
      <c r="B52" s="12" t="s">
        <v>1105</v>
      </c>
      <c r="C52" s="12" t="s">
        <v>1106</v>
      </c>
      <c r="D52" s="12" t="s">
        <v>1065</v>
      </c>
      <c r="E52" s="13">
        <v>0</v>
      </c>
      <c r="F52" s="16">
        <f t="shared" si="0"/>
        <v>0.2319850078298149</v>
      </c>
      <c r="G52" s="12">
        <f t="shared" si="1"/>
        <v>0</v>
      </c>
      <c r="H52" s="12">
        <v>0</v>
      </c>
      <c r="I52" s="12">
        <v>0</v>
      </c>
      <c r="J52" s="12" t="s">
        <v>1109</v>
      </c>
      <c r="K52" s="12"/>
    </row>
    <row r="53" spans="1:11" x14ac:dyDescent="0.25">
      <c r="A53" s="12" t="s">
        <v>1040</v>
      </c>
      <c r="B53" s="12" t="s">
        <v>1105</v>
      </c>
      <c r="C53" s="12" t="s">
        <v>1106</v>
      </c>
      <c r="D53" s="12" t="s">
        <v>1110</v>
      </c>
      <c r="E53" s="13">
        <v>0</v>
      </c>
      <c r="F53" s="16">
        <f t="shared" si="0"/>
        <v>0.2319850078298149</v>
      </c>
      <c r="G53" s="12">
        <f t="shared" si="1"/>
        <v>0</v>
      </c>
      <c r="H53" s="12">
        <v>0</v>
      </c>
      <c r="I53" s="12">
        <v>0</v>
      </c>
      <c r="J53" s="12" t="s">
        <v>1109</v>
      </c>
      <c r="K53" s="12"/>
    </row>
    <row r="54" spans="1:11" x14ac:dyDescent="0.25">
      <c r="A54" s="12" t="s">
        <v>1040</v>
      </c>
      <c r="B54" s="12" t="s">
        <v>1111</v>
      </c>
      <c r="C54" s="12" t="s">
        <v>1112</v>
      </c>
      <c r="D54" s="12" t="s">
        <v>29</v>
      </c>
      <c r="E54" s="13">
        <v>819</v>
      </c>
      <c r="F54" s="16">
        <f t="shared" si="0"/>
        <v>0.2319850078298149</v>
      </c>
      <c r="G54" s="12">
        <f t="shared" si="1"/>
        <v>190</v>
      </c>
      <c r="H54" s="12">
        <v>190</v>
      </c>
      <c r="I54" s="12">
        <v>190</v>
      </c>
      <c r="J54" s="12" t="s">
        <v>1086</v>
      </c>
      <c r="K54" s="12"/>
    </row>
    <row r="55" spans="1:11" x14ac:dyDescent="0.25">
      <c r="A55" s="12" t="s">
        <v>1040</v>
      </c>
      <c r="B55" s="12" t="s">
        <v>1111</v>
      </c>
      <c r="C55" s="12" t="s">
        <v>1112</v>
      </c>
      <c r="D55" s="12" t="s">
        <v>1058</v>
      </c>
      <c r="E55" s="13">
        <v>0</v>
      </c>
      <c r="F55" s="16">
        <f t="shared" si="0"/>
        <v>0.2319850078298149</v>
      </c>
      <c r="G55" s="12">
        <f t="shared" si="1"/>
        <v>0</v>
      </c>
      <c r="H55" s="12">
        <v>0</v>
      </c>
      <c r="I55" s="12">
        <v>0</v>
      </c>
      <c r="J55" s="12" t="s">
        <v>1109</v>
      </c>
      <c r="K55" s="12"/>
    </row>
    <row r="56" spans="1:11" x14ac:dyDescent="0.25">
      <c r="A56" s="12" t="s">
        <v>1040</v>
      </c>
      <c r="B56" s="12" t="s">
        <v>1111</v>
      </c>
      <c r="C56" s="12" t="s">
        <v>1112</v>
      </c>
      <c r="D56" s="12" t="s">
        <v>1113</v>
      </c>
      <c r="E56" s="13">
        <v>0</v>
      </c>
      <c r="F56" s="16">
        <f t="shared" si="0"/>
        <v>0.2319850078298149</v>
      </c>
      <c r="G56" s="12">
        <f t="shared" si="1"/>
        <v>0</v>
      </c>
      <c r="H56" s="12">
        <v>0</v>
      </c>
      <c r="I56" s="12">
        <v>0</v>
      </c>
      <c r="J56" s="12" t="s">
        <v>1109</v>
      </c>
      <c r="K56" s="12"/>
    </row>
    <row r="57" spans="1:11" x14ac:dyDescent="0.25">
      <c r="A57" s="12" t="s">
        <v>1040</v>
      </c>
      <c r="B57" s="12" t="s">
        <v>1111</v>
      </c>
      <c r="C57" s="12" t="s">
        <v>1112</v>
      </c>
      <c r="D57" s="12" t="s">
        <v>1060</v>
      </c>
      <c r="E57" s="13">
        <v>0</v>
      </c>
      <c r="F57" s="16">
        <f t="shared" si="0"/>
        <v>0.2319850078298149</v>
      </c>
      <c r="G57" s="12">
        <f t="shared" si="1"/>
        <v>0</v>
      </c>
      <c r="H57" s="12">
        <v>0</v>
      </c>
      <c r="I57" s="12">
        <v>0</v>
      </c>
      <c r="J57" s="12" t="s">
        <v>1109</v>
      </c>
      <c r="K57" s="12"/>
    </row>
    <row r="58" spans="1:11" ht="37.5" x14ac:dyDescent="0.25">
      <c r="A58" s="12" t="s">
        <v>1040</v>
      </c>
      <c r="B58" s="12" t="s">
        <v>1114</v>
      </c>
      <c r="C58" s="12" t="s">
        <v>1115</v>
      </c>
      <c r="D58" s="12" t="s">
        <v>1116</v>
      </c>
      <c r="E58" s="13">
        <v>0</v>
      </c>
      <c r="F58" s="16">
        <f t="shared" si="0"/>
        <v>0.2319850078298149</v>
      </c>
      <c r="G58" s="12">
        <f t="shared" si="1"/>
        <v>0</v>
      </c>
      <c r="H58" s="12">
        <v>0</v>
      </c>
      <c r="I58" s="12">
        <v>0</v>
      </c>
      <c r="J58" s="12" t="s">
        <v>1117</v>
      </c>
      <c r="K58" s="12"/>
    </row>
    <row r="59" spans="1:11" ht="37.5" x14ac:dyDescent="0.25">
      <c r="A59" s="12" t="s">
        <v>1040</v>
      </c>
      <c r="B59" s="12" t="s">
        <v>1114</v>
      </c>
      <c r="C59" s="12" t="s">
        <v>1115</v>
      </c>
      <c r="D59" s="12" t="s">
        <v>1118</v>
      </c>
      <c r="E59" s="13">
        <v>0</v>
      </c>
      <c r="F59" s="16">
        <f t="shared" si="0"/>
        <v>0.2319850078298149</v>
      </c>
      <c r="G59" s="12">
        <f t="shared" si="1"/>
        <v>0</v>
      </c>
      <c r="H59" s="12">
        <v>0</v>
      </c>
      <c r="I59" s="12">
        <v>0</v>
      </c>
      <c r="J59" s="12" t="s">
        <v>1016</v>
      </c>
      <c r="K59" s="12"/>
    </row>
    <row r="60" spans="1:11" ht="37.5" x14ac:dyDescent="0.25">
      <c r="A60" s="12" t="s">
        <v>1040</v>
      </c>
      <c r="B60" s="12" t="s">
        <v>1114</v>
      </c>
      <c r="C60" s="12" t="s">
        <v>1115</v>
      </c>
      <c r="D60" s="12" t="s">
        <v>130</v>
      </c>
      <c r="E60" s="13">
        <v>0</v>
      </c>
      <c r="F60" s="16">
        <f t="shared" si="0"/>
        <v>0.2319850078298149</v>
      </c>
      <c r="G60" s="12">
        <f t="shared" si="1"/>
        <v>0</v>
      </c>
      <c r="H60" s="12">
        <v>0</v>
      </c>
      <c r="I60" s="12">
        <v>0</v>
      </c>
      <c r="J60" s="12" t="s">
        <v>1119</v>
      </c>
      <c r="K60" s="12"/>
    </row>
    <row r="61" spans="1:11" ht="25" x14ac:dyDescent="0.25">
      <c r="A61" s="12" t="s">
        <v>1040</v>
      </c>
      <c r="B61" s="12" t="s">
        <v>1120</v>
      </c>
      <c r="C61" s="12" t="s">
        <v>1121</v>
      </c>
      <c r="D61" s="12" t="s">
        <v>29</v>
      </c>
      <c r="E61" s="13">
        <v>0</v>
      </c>
      <c r="F61" s="16">
        <f t="shared" si="0"/>
        <v>0.2319850078298149</v>
      </c>
      <c r="G61" s="12">
        <f t="shared" si="1"/>
        <v>0</v>
      </c>
      <c r="H61" s="12">
        <v>0</v>
      </c>
      <c r="I61" s="12">
        <v>0</v>
      </c>
      <c r="J61" s="12" t="s">
        <v>220</v>
      </c>
      <c r="K61" s="12"/>
    </row>
    <row r="62" spans="1:11" ht="25" x14ac:dyDescent="0.25">
      <c r="A62" s="12" t="s">
        <v>1040</v>
      </c>
      <c r="B62" s="12" t="s">
        <v>1120</v>
      </c>
      <c r="C62" s="12" t="s">
        <v>1121</v>
      </c>
      <c r="D62" s="12" t="s">
        <v>31</v>
      </c>
      <c r="E62" s="13">
        <v>0</v>
      </c>
      <c r="F62" s="16">
        <f t="shared" si="0"/>
        <v>0.2319850078298149</v>
      </c>
      <c r="G62" s="12">
        <f t="shared" si="1"/>
        <v>0</v>
      </c>
      <c r="H62" s="12">
        <v>0</v>
      </c>
      <c r="I62" s="12">
        <v>0</v>
      </c>
      <c r="J62" s="12" t="s">
        <v>220</v>
      </c>
      <c r="K62" s="12"/>
    </row>
    <row r="63" spans="1:11" ht="25" x14ac:dyDescent="0.25">
      <c r="A63" s="12" t="s">
        <v>1040</v>
      </c>
      <c r="B63" s="12" t="s">
        <v>1120</v>
      </c>
      <c r="C63" s="12" t="s">
        <v>1121</v>
      </c>
      <c r="D63" s="12" t="s">
        <v>33</v>
      </c>
      <c r="E63" s="13">
        <v>0</v>
      </c>
      <c r="F63" s="16">
        <f t="shared" si="0"/>
        <v>0.2319850078298149</v>
      </c>
      <c r="G63" s="12">
        <f t="shared" si="1"/>
        <v>0</v>
      </c>
      <c r="H63" s="12">
        <v>0</v>
      </c>
      <c r="I63" s="12">
        <v>0</v>
      </c>
      <c r="J63" s="12" t="s">
        <v>220</v>
      </c>
      <c r="K63" s="12"/>
    </row>
    <row r="64" spans="1:11" ht="25" x14ac:dyDescent="0.25">
      <c r="A64" s="12" t="s">
        <v>1040</v>
      </c>
      <c r="B64" s="12" t="s">
        <v>1120</v>
      </c>
      <c r="C64" s="12" t="s">
        <v>1121</v>
      </c>
      <c r="D64" s="12" t="s">
        <v>35</v>
      </c>
      <c r="E64" s="13">
        <v>0</v>
      </c>
      <c r="F64" s="16">
        <f t="shared" si="0"/>
        <v>0.2319850078298149</v>
      </c>
      <c r="G64" s="12">
        <f t="shared" si="1"/>
        <v>0</v>
      </c>
      <c r="H64" s="12">
        <v>0</v>
      </c>
      <c r="I64" s="12">
        <v>0</v>
      </c>
      <c r="J64" s="12" t="s">
        <v>220</v>
      </c>
      <c r="K64" s="12"/>
    </row>
    <row r="65" spans="1:11" ht="25" x14ac:dyDescent="0.25">
      <c r="A65" s="12" t="s">
        <v>1040</v>
      </c>
      <c r="B65" s="12" t="s">
        <v>1122</v>
      </c>
      <c r="C65" s="12" t="s">
        <v>1123</v>
      </c>
      <c r="D65" s="12" t="s">
        <v>98</v>
      </c>
      <c r="E65" s="13">
        <v>0</v>
      </c>
      <c r="F65" s="16">
        <f t="shared" si="0"/>
        <v>0.2319850078298149</v>
      </c>
      <c r="G65" s="12">
        <f t="shared" si="1"/>
        <v>0</v>
      </c>
      <c r="H65" s="12">
        <v>0</v>
      </c>
      <c r="I65" s="12">
        <v>0</v>
      </c>
      <c r="J65" s="12" t="s">
        <v>156</v>
      </c>
      <c r="K65" s="12"/>
    </row>
    <row r="66" spans="1:11" ht="25" x14ac:dyDescent="0.25">
      <c r="A66" s="12" t="s">
        <v>1040</v>
      </c>
      <c r="B66" s="12" t="s">
        <v>1122</v>
      </c>
      <c r="C66" s="12" t="s">
        <v>1123</v>
      </c>
      <c r="D66" s="12" t="s">
        <v>100</v>
      </c>
      <c r="E66" s="13">
        <v>0</v>
      </c>
      <c r="F66" s="16">
        <f t="shared" si="0"/>
        <v>0.2319850078298149</v>
      </c>
      <c r="G66" s="12">
        <f t="shared" si="1"/>
        <v>0</v>
      </c>
      <c r="H66" s="12">
        <v>0</v>
      </c>
      <c r="I66" s="12">
        <v>0</v>
      </c>
      <c r="J66" s="12" t="s">
        <v>156</v>
      </c>
      <c r="K66" s="12"/>
    </row>
    <row r="67" spans="1:11" ht="37.5" x14ac:dyDescent="0.25">
      <c r="A67" s="12" t="s">
        <v>1040</v>
      </c>
      <c r="B67" s="12" t="s">
        <v>1124</v>
      </c>
      <c r="C67" s="12" t="s">
        <v>1125</v>
      </c>
      <c r="D67" s="12" t="s">
        <v>1126</v>
      </c>
      <c r="E67" s="13">
        <v>1</v>
      </c>
      <c r="F67" s="16">
        <f t="shared" si="0"/>
        <v>0.2319850078298149</v>
      </c>
      <c r="G67" s="12">
        <f t="shared" si="1"/>
        <v>0</v>
      </c>
      <c r="H67" s="12">
        <v>0</v>
      </c>
      <c r="I67" s="12">
        <v>0</v>
      </c>
      <c r="J67" s="12" t="s">
        <v>1127</v>
      </c>
      <c r="K67" s="12"/>
    </row>
    <row r="68" spans="1:11" ht="37.5" x14ac:dyDescent="0.25">
      <c r="A68" s="12" t="s">
        <v>1040</v>
      </c>
      <c r="B68" s="12" t="s">
        <v>1124</v>
      </c>
      <c r="C68" s="12" t="s">
        <v>1125</v>
      </c>
      <c r="D68" s="12" t="s">
        <v>1128</v>
      </c>
      <c r="E68" s="13">
        <v>1</v>
      </c>
      <c r="F68" s="16">
        <f t="shared" si="0"/>
        <v>0.2319850078298149</v>
      </c>
      <c r="G68" s="12">
        <f t="shared" si="1"/>
        <v>0</v>
      </c>
      <c r="H68" s="12">
        <v>0</v>
      </c>
      <c r="I68" s="12">
        <v>0</v>
      </c>
      <c r="J68" s="12" t="s">
        <v>1127</v>
      </c>
      <c r="K68" s="12"/>
    </row>
    <row r="69" spans="1:11" ht="37.5" x14ac:dyDescent="0.25">
      <c r="A69" s="12" t="s">
        <v>1040</v>
      </c>
      <c r="B69" s="12" t="s">
        <v>1124</v>
      </c>
      <c r="C69" s="12" t="s">
        <v>1125</v>
      </c>
      <c r="D69" s="12" t="s">
        <v>1129</v>
      </c>
      <c r="E69" s="13">
        <v>0</v>
      </c>
      <c r="F69" s="16">
        <f t="shared" si="0"/>
        <v>0.2319850078298149</v>
      </c>
      <c r="G69" s="12">
        <f t="shared" si="1"/>
        <v>0</v>
      </c>
      <c r="H69" s="12">
        <v>0</v>
      </c>
      <c r="I69" s="12">
        <v>0</v>
      </c>
      <c r="J69" s="12" t="s">
        <v>1127</v>
      </c>
      <c r="K69" s="12"/>
    </row>
    <row r="70" spans="1:11" ht="37.5" x14ac:dyDescent="0.25">
      <c r="A70" s="12" t="s">
        <v>1040</v>
      </c>
      <c r="B70" s="12" t="s">
        <v>1124</v>
      </c>
      <c r="C70" s="12" t="s">
        <v>1125</v>
      </c>
      <c r="D70" s="12" t="s">
        <v>1130</v>
      </c>
      <c r="E70" s="13">
        <v>1</v>
      </c>
      <c r="F70" s="16">
        <f t="shared" si="0"/>
        <v>0.2319850078298149</v>
      </c>
      <c r="G70" s="12">
        <f t="shared" si="1"/>
        <v>0</v>
      </c>
      <c r="H70" s="12">
        <v>0</v>
      </c>
      <c r="I70" s="12">
        <v>0</v>
      </c>
      <c r="J70" s="12" t="s">
        <v>1127</v>
      </c>
      <c r="K70" s="12"/>
    </row>
    <row r="71" spans="1:11" ht="37.5" x14ac:dyDescent="0.25">
      <c r="A71" s="12" t="s">
        <v>1040</v>
      </c>
      <c r="B71" s="12" t="s">
        <v>1124</v>
      </c>
      <c r="C71" s="12" t="s">
        <v>1125</v>
      </c>
      <c r="D71" s="12" t="s">
        <v>1131</v>
      </c>
      <c r="E71" s="13">
        <v>1</v>
      </c>
      <c r="F71" s="16">
        <f t="shared" si="0"/>
        <v>0.2319850078298149</v>
      </c>
      <c r="G71" s="12">
        <f t="shared" si="1"/>
        <v>0</v>
      </c>
      <c r="H71" s="12">
        <v>0</v>
      </c>
      <c r="I71" s="12">
        <v>0</v>
      </c>
      <c r="J71" s="12" t="s">
        <v>1127</v>
      </c>
      <c r="K71" s="12"/>
    </row>
    <row r="72" spans="1:11" ht="37.5" x14ac:dyDescent="0.25">
      <c r="A72" s="12" t="s">
        <v>1040</v>
      </c>
      <c r="B72" s="12" t="s">
        <v>1124</v>
      </c>
      <c r="C72" s="12" t="s">
        <v>1125</v>
      </c>
      <c r="D72" s="12" t="s">
        <v>1132</v>
      </c>
      <c r="E72" s="13">
        <v>1</v>
      </c>
      <c r="F72" s="16">
        <f t="shared" si="0"/>
        <v>0.2319850078298149</v>
      </c>
      <c r="G72" s="12">
        <f t="shared" si="1"/>
        <v>0</v>
      </c>
      <c r="H72" s="12">
        <v>0</v>
      </c>
      <c r="I72" s="12">
        <v>0</v>
      </c>
      <c r="J72" s="12" t="s">
        <v>1127</v>
      </c>
      <c r="K72" s="12"/>
    </row>
    <row r="73" spans="1:11" ht="37.5" x14ac:dyDescent="0.25">
      <c r="A73" s="12" t="s">
        <v>1040</v>
      </c>
      <c r="B73" s="12" t="s">
        <v>1124</v>
      </c>
      <c r="C73" s="12" t="s">
        <v>1125</v>
      </c>
      <c r="D73" s="12" t="s">
        <v>1133</v>
      </c>
      <c r="E73" s="13">
        <v>1</v>
      </c>
      <c r="F73" s="16">
        <f t="shared" si="0"/>
        <v>0.2319850078298149</v>
      </c>
      <c r="G73" s="12">
        <f t="shared" si="1"/>
        <v>0</v>
      </c>
      <c r="H73" s="12">
        <v>0</v>
      </c>
      <c r="I73" s="12">
        <v>0</v>
      </c>
      <c r="J73" s="12" t="s">
        <v>1127</v>
      </c>
      <c r="K73" s="12"/>
    </row>
    <row r="74" spans="1:11" ht="37.5" x14ac:dyDescent="0.25">
      <c r="A74" s="12" t="s">
        <v>1040</v>
      </c>
      <c r="B74" s="12" t="s">
        <v>1124</v>
      </c>
      <c r="C74" s="12" t="s">
        <v>1125</v>
      </c>
      <c r="D74" s="12" t="s">
        <v>1134</v>
      </c>
      <c r="E74" s="13">
        <v>1</v>
      </c>
      <c r="F74" s="16">
        <f t="shared" si="0"/>
        <v>0.2319850078298149</v>
      </c>
      <c r="G74" s="12">
        <f t="shared" si="1"/>
        <v>0</v>
      </c>
      <c r="H74" s="12">
        <v>0</v>
      </c>
      <c r="I74" s="12">
        <v>0</v>
      </c>
      <c r="J74" s="12" t="s">
        <v>1127</v>
      </c>
      <c r="K74" s="12"/>
    </row>
    <row r="75" spans="1:11" ht="37.5" x14ac:dyDescent="0.25">
      <c r="A75" s="12" t="s">
        <v>1040</v>
      </c>
      <c r="B75" s="12" t="s">
        <v>1124</v>
      </c>
      <c r="C75" s="12" t="s">
        <v>1125</v>
      </c>
      <c r="D75" s="12" t="s">
        <v>1135</v>
      </c>
      <c r="E75" s="13">
        <v>1</v>
      </c>
      <c r="F75" s="16">
        <f t="shared" ref="F75:F123" si="2">27110/$E$125</f>
        <v>0.2319850078298149</v>
      </c>
      <c r="G75" s="12">
        <f t="shared" ref="G75:G123" si="3">ROUND(E75*F75, 0)</f>
        <v>0</v>
      </c>
      <c r="H75" s="12">
        <v>0</v>
      </c>
      <c r="I75" s="12">
        <v>0</v>
      </c>
      <c r="J75" s="12" t="s">
        <v>1127</v>
      </c>
      <c r="K75" s="12"/>
    </row>
    <row r="76" spans="1:11" ht="37.5" x14ac:dyDescent="0.25">
      <c r="A76" s="12" t="s">
        <v>1040</v>
      </c>
      <c r="B76" s="12" t="s">
        <v>1124</v>
      </c>
      <c r="C76" s="12" t="s">
        <v>1125</v>
      </c>
      <c r="D76" s="12" t="s">
        <v>1136</v>
      </c>
      <c r="E76" s="13">
        <v>2</v>
      </c>
      <c r="F76" s="16">
        <f t="shared" si="2"/>
        <v>0.2319850078298149</v>
      </c>
      <c r="G76" s="12">
        <f t="shared" si="3"/>
        <v>0</v>
      </c>
      <c r="H76" s="12">
        <v>0</v>
      </c>
      <c r="I76" s="12">
        <v>0</v>
      </c>
      <c r="J76" s="12" t="s">
        <v>1127</v>
      </c>
      <c r="K76" s="12"/>
    </row>
    <row r="77" spans="1:11" ht="37.5" x14ac:dyDescent="0.25">
      <c r="A77" s="12" t="s">
        <v>1040</v>
      </c>
      <c r="B77" s="12" t="s">
        <v>1124</v>
      </c>
      <c r="C77" s="12" t="s">
        <v>1125</v>
      </c>
      <c r="D77" s="12" t="s">
        <v>1137</v>
      </c>
      <c r="E77" s="13">
        <v>1</v>
      </c>
      <c r="F77" s="16">
        <f t="shared" si="2"/>
        <v>0.2319850078298149</v>
      </c>
      <c r="G77" s="12">
        <f t="shared" si="3"/>
        <v>0</v>
      </c>
      <c r="H77" s="12">
        <v>0</v>
      </c>
      <c r="I77" s="12">
        <v>0</v>
      </c>
      <c r="J77" s="12" t="s">
        <v>1138</v>
      </c>
      <c r="K77" s="12"/>
    </row>
    <row r="78" spans="1:11" ht="37.5" x14ac:dyDescent="0.25">
      <c r="A78" s="12" t="s">
        <v>1040</v>
      </c>
      <c r="B78" s="12" t="s">
        <v>1124</v>
      </c>
      <c r="C78" s="12" t="s">
        <v>1125</v>
      </c>
      <c r="D78" s="12" t="s">
        <v>1139</v>
      </c>
      <c r="E78" s="13">
        <v>1</v>
      </c>
      <c r="F78" s="16">
        <f t="shared" si="2"/>
        <v>0.2319850078298149</v>
      </c>
      <c r="G78" s="12">
        <f t="shared" si="3"/>
        <v>0</v>
      </c>
      <c r="H78" s="12">
        <v>0</v>
      </c>
      <c r="I78" s="12">
        <v>0</v>
      </c>
      <c r="J78" s="12" t="s">
        <v>1140</v>
      </c>
      <c r="K78" s="12"/>
    </row>
    <row r="79" spans="1:11" ht="37.5" x14ac:dyDescent="0.25">
      <c r="A79" s="12" t="s">
        <v>1040</v>
      </c>
      <c r="B79" s="12" t="s">
        <v>1124</v>
      </c>
      <c r="C79" s="12" t="s">
        <v>1125</v>
      </c>
      <c r="D79" s="12" t="s">
        <v>1141</v>
      </c>
      <c r="E79" s="13">
        <v>0</v>
      </c>
      <c r="F79" s="16">
        <f t="shared" si="2"/>
        <v>0.2319850078298149</v>
      </c>
      <c r="G79" s="12">
        <f t="shared" si="3"/>
        <v>0</v>
      </c>
      <c r="H79" s="12">
        <v>0</v>
      </c>
      <c r="I79" s="12">
        <v>0</v>
      </c>
      <c r="J79" s="12" t="s">
        <v>1142</v>
      </c>
      <c r="K79" s="12"/>
    </row>
    <row r="80" spans="1:11" ht="37.5" x14ac:dyDescent="0.25">
      <c r="A80" s="12" t="s">
        <v>1040</v>
      </c>
      <c r="B80" s="12" t="s">
        <v>1124</v>
      </c>
      <c r="C80" s="12" t="s">
        <v>1125</v>
      </c>
      <c r="D80" s="12" t="s">
        <v>1143</v>
      </c>
      <c r="E80" s="13">
        <v>0</v>
      </c>
      <c r="F80" s="16">
        <f t="shared" si="2"/>
        <v>0.2319850078298149</v>
      </c>
      <c r="G80" s="12">
        <f t="shared" si="3"/>
        <v>0</v>
      </c>
      <c r="H80" s="12">
        <v>0</v>
      </c>
      <c r="I80" s="12">
        <v>0</v>
      </c>
      <c r="J80" s="12" t="s">
        <v>1142</v>
      </c>
      <c r="K80" s="12"/>
    </row>
    <row r="81" spans="1:11" ht="37.5" x14ac:dyDescent="0.25">
      <c r="A81" s="12" t="s">
        <v>1040</v>
      </c>
      <c r="B81" s="12" t="s">
        <v>1124</v>
      </c>
      <c r="C81" s="12" t="s">
        <v>1125</v>
      </c>
      <c r="D81" s="12" t="s">
        <v>1144</v>
      </c>
      <c r="E81" s="13">
        <v>0</v>
      </c>
      <c r="F81" s="16">
        <f t="shared" si="2"/>
        <v>0.2319850078298149</v>
      </c>
      <c r="G81" s="12">
        <f t="shared" si="3"/>
        <v>0</v>
      </c>
      <c r="H81" s="12">
        <v>0</v>
      </c>
      <c r="I81" s="12">
        <v>0</v>
      </c>
      <c r="J81" s="12" t="s">
        <v>1142</v>
      </c>
      <c r="K81" s="12"/>
    </row>
    <row r="82" spans="1:11" ht="37.5" x14ac:dyDescent="0.25">
      <c r="A82" s="12" t="s">
        <v>1040</v>
      </c>
      <c r="B82" s="12" t="s">
        <v>1124</v>
      </c>
      <c r="C82" s="12" t="s">
        <v>1125</v>
      </c>
      <c r="D82" s="12" t="s">
        <v>1145</v>
      </c>
      <c r="E82" s="13">
        <v>0</v>
      </c>
      <c r="F82" s="16">
        <f t="shared" si="2"/>
        <v>0.2319850078298149</v>
      </c>
      <c r="G82" s="12">
        <f t="shared" si="3"/>
        <v>0</v>
      </c>
      <c r="H82" s="12">
        <v>0</v>
      </c>
      <c r="I82" s="12">
        <v>0</v>
      </c>
      <c r="J82" s="12" t="s">
        <v>1142</v>
      </c>
      <c r="K82" s="12"/>
    </row>
    <row r="83" spans="1:11" ht="37.5" x14ac:dyDescent="0.25">
      <c r="A83" s="12" t="s">
        <v>1040</v>
      </c>
      <c r="B83" s="12" t="s">
        <v>1124</v>
      </c>
      <c r="C83" s="12" t="s">
        <v>1125</v>
      </c>
      <c r="D83" s="12" t="s">
        <v>1146</v>
      </c>
      <c r="E83" s="13">
        <v>0</v>
      </c>
      <c r="F83" s="16">
        <f t="shared" si="2"/>
        <v>0.2319850078298149</v>
      </c>
      <c r="G83" s="12">
        <f t="shared" si="3"/>
        <v>0</v>
      </c>
      <c r="H83" s="12">
        <v>0</v>
      </c>
      <c r="I83" s="12">
        <v>0</v>
      </c>
      <c r="J83" s="12" t="s">
        <v>1147</v>
      </c>
      <c r="K83" s="12"/>
    </row>
    <row r="84" spans="1:11" ht="37.5" x14ac:dyDescent="0.25">
      <c r="A84" s="12" t="s">
        <v>1040</v>
      </c>
      <c r="B84" s="12" t="s">
        <v>1124</v>
      </c>
      <c r="C84" s="12" t="s">
        <v>1125</v>
      </c>
      <c r="D84" s="12" t="s">
        <v>1148</v>
      </c>
      <c r="E84" s="13">
        <v>0</v>
      </c>
      <c r="F84" s="16">
        <f t="shared" si="2"/>
        <v>0.2319850078298149</v>
      </c>
      <c r="G84" s="12">
        <f t="shared" si="3"/>
        <v>0</v>
      </c>
      <c r="H84" s="12">
        <v>0</v>
      </c>
      <c r="I84" s="12">
        <v>0</v>
      </c>
      <c r="J84" s="12" t="s">
        <v>1147</v>
      </c>
      <c r="K84" s="12"/>
    </row>
    <row r="85" spans="1:11" ht="37.5" x14ac:dyDescent="0.25">
      <c r="A85" s="12" t="s">
        <v>1040</v>
      </c>
      <c r="B85" s="12" t="s">
        <v>1149</v>
      </c>
      <c r="C85" s="12" t="s">
        <v>1150</v>
      </c>
      <c r="D85" s="12" t="s">
        <v>29</v>
      </c>
      <c r="E85" s="13">
        <v>21</v>
      </c>
      <c r="F85" s="16">
        <f t="shared" si="2"/>
        <v>0.2319850078298149</v>
      </c>
      <c r="G85" s="12">
        <f t="shared" si="3"/>
        <v>5</v>
      </c>
      <c r="H85" s="12">
        <v>5</v>
      </c>
      <c r="I85" s="12">
        <v>5</v>
      </c>
      <c r="J85" s="12" t="s">
        <v>1151</v>
      </c>
      <c r="K85" s="12"/>
    </row>
    <row r="86" spans="1:11" ht="25" x14ac:dyDescent="0.25">
      <c r="A86" s="12" t="s">
        <v>1040</v>
      </c>
      <c r="B86" s="12" t="s">
        <v>1152</v>
      </c>
      <c r="C86" s="12" t="s">
        <v>1153</v>
      </c>
      <c r="D86" s="12" t="s">
        <v>29</v>
      </c>
      <c r="E86" s="13">
        <v>322</v>
      </c>
      <c r="F86" s="16">
        <f t="shared" si="2"/>
        <v>0.2319850078298149</v>
      </c>
      <c r="G86" s="12">
        <f t="shared" si="3"/>
        <v>75</v>
      </c>
      <c r="H86" s="12">
        <v>75</v>
      </c>
      <c r="I86" s="12">
        <v>75</v>
      </c>
      <c r="J86" s="12" t="s">
        <v>924</v>
      </c>
      <c r="K86" s="12"/>
    </row>
    <row r="87" spans="1:11" ht="25" x14ac:dyDescent="0.25">
      <c r="A87" s="12" t="s">
        <v>1040</v>
      </c>
      <c r="B87" s="12" t="s">
        <v>1152</v>
      </c>
      <c r="C87" s="12" t="s">
        <v>1153</v>
      </c>
      <c r="D87" s="12" t="s">
        <v>31</v>
      </c>
      <c r="E87" s="13">
        <v>352</v>
      </c>
      <c r="F87" s="16">
        <f t="shared" si="2"/>
        <v>0.2319850078298149</v>
      </c>
      <c r="G87" s="12">
        <f t="shared" si="3"/>
        <v>82</v>
      </c>
      <c r="H87" s="12">
        <v>82</v>
      </c>
      <c r="I87" s="12">
        <v>82</v>
      </c>
      <c r="J87" s="12" t="s">
        <v>924</v>
      </c>
      <c r="K87" s="12"/>
    </row>
    <row r="88" spans="1:11" ht="37.5" x14ac:dyDescent="0.25">
      <c r="A88" s="12" t="s">
        <v>1040</v>
      </c>
      <c r="B88" s="12" t="s">
        <v>1154</v>
      </c>
      <c r="C88" s="12" t="s">
        <v>1155</v>
      </c>
      <c r="D88" s="12" t="s">
        <v>1156</v>
      </c>
      <c r="E88" s="13">
        <v>87</v>
      </c>
      <c r="F88" s="16">
        <f t="shared" si="2"/>
        <v>0.2319850078298149</v>
      </c>
      <c r="G88" s="12">
        <f t="shared" si="3"/>
        <v>20</v>
      </c>
      <c r="H88" s="12">
        <v>20</v>
      </c>
      <c r="I88" s="12">
        <v>20</v>
      </c>
      <c r="J88" s="12" t="s">
        <v>1157</v>
      </c>
      <c r="K88" s="12"/>
    </row>
    <row r="89" spans="1:11" ht="37.5" x14ac:dyDescent="0.25">
      <c r="A89" s="12" t="s">
        <v>1040</v>
      </c>
      <c r="B89" s="12" t="s">
        <v>1158</v>
      </c>
      <c r="C89" s="12" t="s">
        <v>1159</v>
      </c>
      <c r="D89" s="12" t="s">
        <v>399</v>
      </c>
      <c r="E89" s="13">
        <v>193</v>
      </c>
      <c r="F89" s="16">
        <f t="shared" si="2"/>
        <v>0.2319850078298149</v>
      </c>
      <c r="G89" s="12">
        <f t="shared" si="3"/>
        <v>45</v>
      </c>
      <c r="H89" s="12">
        <v>45</v>
      </c>
      <c r="I89" s="12">
        <v>45</v>
      </c>
      <c r="J89" s="12" t="s">
        <v>1160</v>
      </c>
      <c r="K89" s="12"/>
    </row>
    <row r="90" spans="1:11" ht="50" x14ac:dyDescent="0.25">
      <c r="A90" s="12" t="s">
        <v>1040</v>
      </c>
      <c r="B90" s="12" t="s">
        <v>1161</v>
      </c>
      <c r="C90" s="12" t="s">
        <v>1162</v>
      </c>
      <c r="D90" s="12" t="s">
        <v>29</v>
      </c>
      <c r="E90" s="13">
        <v>3</v>
      </c>
      <c r="F90" s="16">
        <f t="shared" si="2"/>
        <v>0.2319850078298149</v>
      </c>
      <c r="G90" s="12">
        <f t="shared" si="3"/>
        <v>1</v>
      </c>
      <c r="H90" s="12">
        <v>1</v>
      </c>
      <c r="I90" s="12">
        <v>1</v>
      </c>
      <c r="J90" s="12" t="s">
        <v>1163</v>
      </c>
      <c r="K90" s="12"/>
    </row>
    <row r="91" spans="1:11" ht="37.5" x14ac:dyDescent="0.25">
      <c r="A91" s="12" t="s">
        <v>1040</v>
      </c>
      <c r="B91" s="12" t="s">
        <v>1164</v>
      </c>
      <c r="C91" s="12" t="s">
        <v>1165</v>
      </c>
      <c r="D91" s="12" t="s">
        <v>1166</v>
      </c>
      <c r="E91" s="13">
        <v>0</v>
      </c>
      <c r="F91" s="16">
        <f t="shared" si="2"/>
        <v>0.2319850078298149</v>
      </c>
      <c r="G91" s="12">
        <f t="shared" si="3"/>
        <v>0</v>
      </c>
      <c r="H91" s="12">
        <v>0</v>
      </c>
      <c r="I91" s="12">
        <v>0</v>
      </c>
      <c r="J91" s="12" t="s">
        <v>1167</v>
      </c>
      <c r="K91" s="12"/>
    </row>
    <row r="92" spans="1:11" ht="37.5" x14ac:dyDescent="0.25">
      <c r="A92" s="12" t="s">
        <v>1040</v>
      </c>
      <c r="B92" s="12" t="s">
        <v>1164</v>
      </c>
      <c r="C92" s="12" t="s">
        <v>1165</v>
      </c>
      <c r="D92" s="12" t="s">
        <v>1168</v>
      </c>
      <c r="E92" s="13">
        <v>0</v>
      </c>
      <c r="F92" s="16">
        <f t="shared" si="2"/>
        <v>0.2319850078298149</v>
      </c>
      <c r="G92" s="12">
        <f t="shared" si="3"/>
        <v>0</v>
      </c>
      <c r="H92" s="12">
        <v>0</v>
      </c>
      <c r="I92" s="12">
        <v>0</v>
      </c>
      <c r="J92" s="12" t="s">
        <v>1167</v>
      </c>
      <c r="K92" s="12"/>
    </row>
    <row r="93" spans="1:11" ht="37.5" x14ac:dyDescent="0.25">
      <c r="A93" s="12" t="s">
        <v>1040</v>
      </c>
      <c r="B93" s="12" t="s">
        <v>1164</v>
      </c>
      <c r="C93" s="12" t="s">
        <v>1165</v>
      </c>
      <c r="D93" s="12" t="s">
        <v>1169</v>
      </c>
      <c r="E93" s="13">
        <v>1</v>
      </c>
      <c r="F93" s="16">
        <f t="shared" si="2"/>
        <v>0.2319850078298149</v>
      </c>
      <c r="G93" s="12">
        <f t="shared" si="3"/>
        <v>0</v>
      </c>
      <c r="H93" s="12">
        <v>0</v>
      </c>
      <c r="I93" s="12">
        <v>0</v>
      </c>
      <c r="J93" s="12" t="s">
        <v>617</v>
      </c>
      <c r="K93" s="12"/>
    </row>
    <row r="94" spans="1:11" ht="37.5" x14ac:dyDescent="0.25">
      <c r="A94" s="12" t="s">
        <v>1040</v>
      </c>
      <c r="B94" s="12" t="s">
        <v>1164</v>
      </c>
      <c r="C94" s="12" t="s">
        <v>1165</v>
      </c>
      <c r="D94" s="12" t="s">
        <v>1170</v>
      </c>
      <c r="E94" s="13">
        <v>1</v>
      </c>
      <c r="F94" s="16">
        <f t="shared" si="2"/>
        <v>0.2319850078298149</v>
      </c>
      <c r="G94" s="12">
        <f t="shared" si="3"/>
        <v>0</v>
      </c>
      <c r="H94" s="12">
        <v>0</v>
      </c>
      <c r="I94" s="12">
        <v>0</v>
      </c>
      <c r="J94" s="12" t="s">
        <v>1171</v>
      </c>
      <c r="K94" s="12"/>
    </row>
    <row r="95" spans="1:11" ht="37.5" x14ac:dyDescent="0.25">
      <c r="A95" s="12" t="s">
        <v>1040</v>
      </c>
      <c r="B95" s="12" t="s">
        <v>1172</v>
      </c>
      <c r="C95" s="12" t="s">
        <v>1173</v>
      </c>
      <c r="D95" s="12" t="s">
        <v>1174</v>
      </c>
      <c r="E95" s="13">
        <v>88</v>
      </c>
      <c r="F95" s="16">
        <f t="shared" si="2"/>
        <v>0.2319850078298149</v>
      </c>
      <c r="G95" s="12">
        <f t="shared" si="3"/>
        <v>20</v>
      </c>
      <c r="H95" s="12">
        <v>20</v>
      </c>
      <c r="I95" s="12">
        <v>20</v>
      </c>
      <c r="J95" s="12" t="s">
        <v>170</v>
      </c>
      <c r="K95" s="12"/>
    </row>
    <row r="96" spans="1:11" ht="37.5" x14ac:dyDescent="0.25">
      <c r="A96" s="12" t="s">
        <v>1040</v>
      </c>
      <c r="B96" s="12" t="s">
        <v>1172</v>
      </c>
      <c r="C96" s="12" t="s">
        <v>1173</v>
      </c>
      <c r="D96" s="12" t="s">
        <v>1175</v>
      </c>
      <c r="E96" s="13">
        <v>72</v>
      </c>
      <c r="F96" s="16">
        <f t="shared" si="2"/>
        <v>0.2319850078298149</v>
      </c>
      <c r="G96" s="12">
        <f t="shared" si="3"/>
        <v>17</v>
      </c>
      <c r="H96" s="12">
        <v>17</v>
      </c>
      <c r="I96" s="12">
        <v>17</v>
      </c>
      <c r="J96" s="12" t="s">
        <v>170</v>
      </c>
      <c r="K96" s="12"/>
    </row>
    <row r="97" spans="1:12" ht="37.5" x14ac:dyDescent="0.25">
      <c r="A97" s="12" t="s">
        <v>1040</v>
      </c>
      <c r="B97" s="12" t="s">
        <v>1172</v>
      </c>
      <c r="C97" s="12" t="s">
        <v>1173</v>
      </c>
      <c r="D97" s="12" t="s">
        <v>1176</v>
      </c>
      <c r="E97" s="13">
        <v>85</v>
      </c>
      <c r="F97" s="16">
        <f t="shared" si="2"/>
        <v>0.2319850078298149</v>
      </c>
      <c r="G97" s="12">
        <f t="shared" si="3"/>
        <v>20</v>
      </c>
      <c r="H97" s="12">
        <v>20</v>
      </c>
      <c r="I97" s="12">
        <v>20</v>
      </c>
      <c r="J97" s="12" t="s">
        <v>170</v>
      </c>
      <c r="K97" s="12"/>
      <c r="L97" s="15"/>
    </row>
    <row r="98" spans="1:12" ht="37.5" x14ac:dyDescent="0.25">
      <c r="A98" s="12" t="s">
        <v>1040</v>
      </c>
      <c r="B98" s="12" t="s">
        <v>1172</v>
      </c>
      <c r="C98" s="12" t="s">
        <v>1173</v>
      </c>
      <c r="D98" s="12" t="s">
        <v>1177</v>
      </c>
      <c r="E98" s="13">
        <v>2</v>
      </c>
      <c r="F98" s="16">
        <f t="shared" si="2"/>
        <v>0.2319850078298149</v>
      </c>
      <c r="G98" s="12">
        <f t="shared" si="3"/>
        <v>0</v>
      </c>
      <c r="H98" s="12">
        <v>0</v>
      </c>
      <c r="I98" s="12">
        <v>0</v>
      </c>
      <c r="J98" s="12" t="s">
        <v>170</v>
      </c>
      <c r="K98" s="12"/>
      <c r="L98" s="15"/>
    </row>
    <row r="99" spans="1:12" ht="37.5" x14ac:dyDescent="0.25">
      <c r="A99" s="12" t="s">
        <v>1040</v>
      </c>
      <c r="B99" s="12" t="s">
        <v>1172</v>
      </c>
      <c r="C99" s="12" t="s">
        <v>1173</v>
      </c>
      <c r="D99" s="12" t="s">
        <v>1178</v>
      </c>
      <c r="E99" s="13">
        <v>2</v>
      </c>
      <c r="F99" s="16">
        <f t="shared" si="2"/>
        <v>0.2319850078298149</v>
      </c>
      <c r="G99" s="12">
        <f t="shared" si="3"/>
        <v>0</v>
      </c>
      <c r="H99" s="12">
        <v>0</v>
      </c>
      <c r="I99" s="12">
        <v>0</v>
      </c>
      <c r="J99" s="12" t="s">
        <v>170</v>
      </c>
      <c r="K99" s="12"/>
      <c r="L99" s="15"/>
    </row>
    <row r="100" spans="1:12" ht="37.5" x14ac:dyDescent="0.25">
      <c r="A100" s="12" t="s">
        <v>1040</v>
      </c>
      <c r="B100" s="12" t="s">
        <v>1172</v>
      </c>
      <c r="C100" s="12" t="s">
        <v>1173</v>
      </c>
      <c r="D100" s="12" t="s">
        <v>1179</v>
      </c>
      <c r="E100" s="13">
        <v>1</v>
      </c>
      <c r="F100" s="16">
        <f t="shared" si="2"/>
        <v>0.2319850078298149</v>
      </c>
      <c r="G100" s="12">
        <f t="shared" si="3"/>
        <v>0</v>
      </c>
      <c r="H100" s="12">
        <v>0</v>
      </c>
      <c r="I100" s="12">
        <v>0</v>
      </c>
      <c r="J100" s="12" t="s">
        <v>1180</v>
      </c>
      <c r="K100" s="12"/>
      <c r="L100" s="15"/>
    </row>
    <row r="101" spans="1:12" ht="50" x14ac:dyDescent="0.25">
      <c r="A101" s="12" t="s">
        <v>1040</v>
      </c>
      <c r="B101" s="12" t="s">
        <v>1181</v>
      </c>
      <c r="C101" s="12" t="s">
        <v>1182</v>
      </c>
      <c r="D101" s="12" t="s">
        <v>29</v>
      </c>
      <c r="E101" s="13">
        <v>0</v>
      </c>
      <c r="F101" s="16">
        <f t="shared" si="2"/>
        <v>0.2319850078298149</v>
      </c>
      <c r="G101" s="12">
        <f t="shared" si="3"/>
        <v>0</v>
      </c>
      <c r="H101" s="12">
        <v>0</v>
      </c>
      <c r="I101" s="12">
        <v>0</v>
      </c>
      <c r="J101" s="12" t="s">
        <v>1183</v>
      </c>
      <c r="K101" s="12"/>
      <c r="L101" s="15"/>
    </row>
    <row r="102" spans="1:12" ht="37.5" x14ac:dyDescent="0.25">
      <c r="A102" s="12" t="s">
        <v>1040</v>
      </c>
      <c r="B102" s="12" t="s">
        <v>1184</v>
      </c>
      <c r="C102" s="12" t="s">
        <v>1185</v>
      </c>
      <c r="D102" s="12" t="s">
        <v>29</v>
      </c>
      <c r="E102" s="13">
        <v>0</v>
      </c>
      <c r="F102" s="16">
        <f t="shared" si="2"/>
        <v>0.2319850078298149</v>
      </c>
      <c r="G102" s="12">
        <f t="shared" si="3"/>
        <v>0</v>
      </c>
      <c r="H102" s="12">
        <v>0</v>
      </c>
      <c r="I102" s="12">
        <v>0</v>
      </c>
      <c r="J102" s="12" t="s">
        <v>1186</v>
      </c>
      <c r="K102" s="12"/>
      <c r="L102" s="15"/>
    </row>
    <row r="103" spans="1:12" ht="37.5" x14ac:dyDescent="0.25">
      <c r="A103" s="12" t="s">
        <v>1040</v>
      </c>
      <c r="B103" s="12" t="s">
        <v>1184</v>
      </c>
      <c r="C103" s="12" t="s">
        <v>1185</v>
      </c>
      <c r="D103" s="12" t="s">
        <v>31</v>
      </c>
      <c r="E103" s="13">
        <v>0</v>
      </c>
      <c r="F103" s="16">
        <f t="shared" si="2"/>
        <v>0.2319850078298149</v>
      </c>
      <c r="G103" s="12">
        <f t="shared" si="3"/>
        <v>0</v>
      </c>
      <c r="H103" s="12">
        <v>0</v>
      </c>
      <c r="I103" s="12">
        <v>0</v>
      </c>
      <c r="J103" s="12" t="s">
        <v>1186</v>
      </c>
      <c r="K103" s="12"/>
      <c r="L103" s="15"/>
    </row>
    <row r="104" spans="1:12" ht="37.5" x14ac:dyDescent="0.25">
      <c r="A104" s="12" t="s">
        <v>1040</v>
      </c>
      <c r="B104" s="12" t="s">
        <v>1184</v>
      </c>
      <c r="C104" s="12" t="s">
        <v>1185</v>
      </c>
      <c r="D104" s="12" t="s">
        <v>33</v>
      </c>
      <c r="E104" s="13">
        <v>0</v>
      </c>
      <c r="F104" s="16">
        <f t="shared" si="2"/>
        <v>0.2319850078298149</v>
      </c>
      <c r="G104" s="12">
        <f t="shared" si="3"/>
        <v>0</v>
      </c>
      <c r="H104" s="12">
        <v>0</v>
      </c>
      <c r="I104" s="12">
        <v>0</v>
      </c>
      <c r="J104" s="12" t="s">
        <v>1186</v>
      </c>
      <c r="K104" s="12"/>
      <c r="L104" s="15"/>
    </row>
    <row r="105" spans="1:12" ht="37.5" x14ac:dyDescent="0.25">
      <c r="A105" s="12" t="s">
        <v>1040</v>
      </c>
      <c r="B105" s="12" t="s">
        <v>1184</v>
      </c>
      <c r="C105" s="12" t="s">
        <v>1185</v>
      </c>
      <c r="D105" s="12" t="s">
        <v>35</v>
      </c>
      <c r="E105" s="13">
        <v>0</v>
      </c>
      <c r="F105" s="16">
        <f t="shared" si="2"/>
        <v>0.2319850078298149</v>
      </c>
      <c r="G105" s="12">
        <f t="shared" si="3"/>
        <v>0</v>
      </c>
      <c r="H105" s="12">
        <v>0</v>
      </c>
      <c r="I105" s="12">
        <v>0</v>
      </c>
      <c r="J105" s="12" t="s">
        <v>1186</v>
      </c>
      <c r="K105" s="12"/>
      <c r="L105" s="15"/>
    </row>
    <row r="106" spans="1:12" ht="37.5" x14ac:dyDescent="0.25">
      <c r="A106" s="12" t="s">
        <v>1040</v>
      </c>
      <c r="B106" s="12" t="s">
        <v>1187</v>
      </c>
      <c r="C106" s="12" t="s">
        <v>1188</v>
      </c>
      <c r="D106" s="12" t="s">
        <v>1189</v>
      </c>
      <c r="E106" s="13">
        <v>1</v>
      </c>
      <c r="F106" s="16">
        <f t="shared" si="2"/>
        <v>0.2319850078298149</v>
      </c>
      <c r="G106" s="12">
        <f t="shared" si="3"/>
        <v>0</v>
      </c>
      <c r="H106" s="12">
        <v>0</v>
      </c>
      <c r="I106" s="12">
        <v>0</v>
      </c>
      <c r="J106" s="12" t="s">
        <v>1190</v>
      </c>
      <c r="K106" s="12"/>
      <c r="L106" s="15"/>
    </row>
    <row r="107" spans="1:12" ht="37.5" x14ac:dyDescent="0.25">
      <c r="A107" s="12" t="s">
        <v>1040</v>
      </c>
      <c r="B107" s="12" t="s">
        <v>1187</v>
      </c>
      <c r="C107" s="12" t="s">
        <v>1188</v>
      </c>
      <c r="D107" s="12" t="s">
        <v>1191</v>
      </c>
      <c r="E107" s="13">
        <v>0</v>
      </c>
      <c r="F107" s="16">
        <f t="shared" si="2"/>
        <v>0.2319850078298149</v>
      </c>
      <c r="G107" s="12">
        <f t="shared" si="3"/>
        <v>0</v>
      </c>
      <c r="H107" s="12">
        <v>0</v>
      </c>
      <c r="I107" s="12">
        <v>0</v>
      </c>
      <c r="J107" s="12" t="s">
        <v>1192</v>
      </c>
      <c r="K107" s="12"/>
      <c r="L107" s="15"/>
    </row>
    <row r="108" spans="1:12" ht="37.5" x14ac:dyDescent="0.25">
      <c r="A108" s="12" t="s">
        <v>1040</v>
      </c>
      <c r="B108" s="12" t="s">
        <v>1187</v>
      </c>
      <c r="C108" s="12" t="s">
        <v>1188</v>
      </c>
      <c r="D108" s="12" t="s">
        <v>1193</v>
      </c>
      <c r="E108" s="13">
        <v>0</v>
      </c>
      <c r="F108" s="16">
        <f t="shared" si="2"/>
        <v>0.2319850078298149</v>
      </c>
      <c r="G108" s="12">
        <f t="shared" si="3"/>
        <v>0</v>
      </c>
      <c r="H108" s="12">
        <v>0</v>
      </c>
      <c r="I108" s="12">
        <v>0</v>
      </c>
      <c r="J108" s="12" t="s">
        <v>1194</v>
      </c>
      <c r="K108" s="12"/>
      <c r="L108" s="15"/>
    </row>
    <row r="109" spans="1:12" ht="37.5" x14ac:dyDescent="0.25">
      <c r="A109" s="12" t="s">
        <v>1040</v>
      </c>
      <c r="B109" s="12" t="s">
        <v>1187</v>
      </c>
      <c r="C109" s="12" t="s">
        <v>1188</v>
      </c>
      <c r="D109" s="12" t="s">
        <v>1195</v>
      </c>
      <c r="E109" s="13">
        <v>0</v>
      </c>
      <c r="F109" s="16">
        <f t="shared" si="2"/>
        <v>0.2319850078298149</v>
      </c>
      <c r="G109" s="12">
        <f t="shared" si="3"/>
        <v>0</v>
      </c>
      <c r="H109" s="12">
        <v>0</v>
      </c>
      <c r="I109" s="12">
        <v>0</v>
      </c>
      <c r="J109" s="12" t="s">
        <v>1196</v>
      </c>
      <c r="K109" s="12"/>
      <c r="L109" s="15"/>
    </row>
    <row r="110" spans="1:12" ht="37.5" x14ac:dyDescent="0.25">
      <c r="A110" s="12" t="s">
        <v>1040</v>
      </c>
      <c r="B110" s="12" t="s">
        <v>1187</v>
      </c>
      <c r="C110" s="12" t="s">
        <v>1188</v>
      </c>
      <c r="D110" s="12" t="s">
        <v>1197</v>
      </c>
      <c r="E110" s="13">
        <v>0</v>
      </c>
      <c r="F110" s="16">
        <f t="shared" si="2"/>
        <v>0.2319850078298149</v>
      </c>
      <c r="G110" s="12">
        <f t="shared" si="3"/>
        <v>0</v>
      </c>
      <c r="H110" s="12">
        <v>0</v>
      </c>
      <c r="I110" s="12">
        <v>0</v>
      </c>
      <c r="J110" s="12" t="s">
        <v>1198</v>
      </c>
      <c r="K110" s="12"/>
      <c r="L110" s="15"/>
    </row>
    <row r="111" spans="1:12" ht="37.5" x14ac:dyDescent="0.25">
      <c r="A111" s="12" t="s">
        <v>1040</v>
      </c>
      <c r="B111" s="12" t="s">
        <v>1187</v>
      </c>
      <c r="C111" s="12" t="s">
        <v>1188</v>
      </c>
      <c r="D111" s="12" t="s">
        <v>1199</v>
      </c>
      <c r="E111" s="13">
        <v>0</v>
      </c>
      <c r="F111" s="16">
        <f t="shared" si="2"/>
        <v>0.2319850078298149</v>
      </c>
      <c r="G111" s="12">
        <f t="shared" si="3"/>
        <v>0</v>
      </c>
      <c r="H111" s="12">
        <v>0</v>
      </c>
      <c r="I111" s="12">
        <v>0</v>
      </c>
      <c r="J111" s="12" t="s">
        <v>1200</v>
      </c>
      <c r="K111" s="12"/>
      <c r="L111" s="15"/>
    </row>
    <row r="112" spans="1:12" ht="37.5" x14ac:dyDescent="0.25">
      <c r="A112" s="12" t="s">
        <v>1040</v>
      </c>
      <c r="B112" s="12" t="s">
        <v>1187</v>
      </c>
      <c r="C112" s="12" t="s">
        <v>1188</v>
      </c>
      <c r="D112" s="12" t="s">
        <v>1201</v>
      </c>
      <c r="E112" s="13">
        <v>0</v>
      </c>
      <c r="F112" s="16">
        <f t="shared" si="2"/>
        <v>0.2319850078298149</v>
      </c>
      <c r="G112" s="12">
        <f t="shared" si="3"/>
        <v>0</v>
      </c>
      <c r="H112" s="12">
        <v>0</v>
      </c>
      <c r="I112" s="12">
        <v>0</v>
      </c>
      <c r="J112" s="12" t="s">
        <v>469</v>
      </c>
      <c r="K112" s="12"/>
      <c r="L112" s="15"/>
    </row>
    <row r="113" spans="1:11" ht="37.5" x14ac:dyDescent="0.25">
      <c r="A113" s="12" t="s">
        <v>1040</v>
      </c>
      <c r="B113" s="12" t="s">
        <v>1202</v>
      </c>
      <c r="C113" s="12" t="s">
        <v>1203</v>
      </c>
      <c r="D113" s="12" t="s">
        <v>1031</v>
      </c>
      <c r="E113" s="13">
        <v>2</v>
      </c>
      <c r="F113" s="16">
        <f t="shared" si="2"/>
        <v>0.2319850078298149</v>
      </c>
      <c r="G113" s="12">
        <f t="shared" si="3"/>
        <v>0</v>
      </c>
      <c r="H113" s="12">
        <v>0</v>
      </c>
      <c r="I113" s="12">
        <v>0</v>
      </c>
      <c r="J113" s="12" t="s">
        <v>1204</v>
      </c>
      <c r="K113" s="12"/>
    </row>
    <row r="114" spans="1:11" ht="37.5" x14ac:dyDescent="0.25">
      <c r="A114" s="12" t="s">
        <v>1040</v>
      </c>
      <c r="B114" s="12" t="s">
        <v>1202</v>
      </c>
      <c r="C114" s="12" t="s">
        <v>1203</v>
      </c>
      <c r="D114" s="12" t="s">
        <v>1205</v>
      </c>
      <c r="E114" s="13">
        <v>2</v>
      </c>
      <c r="F114" s="16">
        <f t="shared" si="2"/>
        <v>0.2319850078298149</v>
      </c>
      <c r="G114" s="12">
        <f t="shared" si="3"/>
        <v>0</v>
      </c>
      <c r="H114" s="12">
        <v>0</v>
      </c>
      <c r="I114" s="12">
        <v>0</v>
      </c>
      <c r="J114" s="12" t="s">
        <v>1206</v>
      </c>
      <c r="K114" s="12"/>
    </row>
    <row r="115" spans="1:11" ht="37.5" x14ac:dyDescent="0.25">
      <c r="A115" s="12" t="s">
        <v>1040</v>
      </c>
      <c r="B115" s="12" t="s">
        <v>1202</v>
      </c>
      <c r="C115" s="12" t="s">
        <v>1203</v>
      </c>
      <c r="D115" s="12" t="s">
        <v>1126</v>
      </c>
      <c r="E115" s="13">
        <v>1</v>
      </c>
      <c r="F115" s="16">
        <f t="shared" si="2"/>
        <v>0.2319850078298149</v>
      </c>
      <c r="G115" s="12">
        <f t="shared" si="3"/>
        <v>0</v>
      </c>
      <c r="H115" s="12">
        <v>0</v>
      </c>
      <c r="I115" s="12">
        <v>0</v>
      </c>
      <c r="J115" s="12" t="s">
        <v>1207</v>
      </c>
      <c r="K115" s="12"/>
    </row>
    <row r="116" spans="1:11" ht="25" x14ac:dyDescent="0.25">
      <c r="A116" s="12" t="s">
        <v>1040</v>
      </c>
      <c r="B116" s="12" t="s">
        <v>1208</v>
      </c>
      <c r="C116" s="12" t="s">
        <v>1209</v>
      </c>
      <c r="D116" s="12" t="s">
        <v>74</v>
      </c>
      <c r="E116" s="13">
        <v>0</v>
      </c>
      <c r="F116" s="16">
        <f t="shared" si="2"/>
        <v>0.2319850078298149</v>
      </c>
      <c r="G116" s="12">
        <f t="shared" si="3"/>
        <v>0</v>
      </c>
      <c r="H116" s="12">
        <v>0</v>
      </c>
      <c r="I116" s="12">
        <v>0</v>
      </c>
      <c r="J116" s="12" t="s">
        <v>1210</v>
      </c>
      <c r="K116" s="12"/>
    </row>
    <row r="117" spans="1:11" ht="25" x14ac:dyDescent="0.25">
      <c r="A117" s="12" t="s">
        <v>1040</v>
      </c>
      <c r="B117" s="12" t="s">
        <v>1208</v>
      </c>
      <c r="C117" s="12" t="s">
        <v>1209</v>
      </c>
      <c r="D117" s="12" t="s">
        <v>76</v>
      </c>
      <c r="E117" s="13">
        <v>0</v>
      </c>
      <c r="F117" s="16">
        <f t="shared" si="2"/>
        <v>0.2319850078298149</v>
      </c>
      <c r="G117" s="12">
        <f t="shared" si="3"/>
        <v>0</v>
      </c>
      <c r="H117" s="12">
        <v>0</v>
      </c>
      <c r="I117" s="12">
        <v>0</v>
      </c>
      <c r="J117" s="12" t="s">
        <v>1210</v>
      </c>
      <c r="K117" s="12"/>
    </row>
    <row r="118" spans="1:11" ht="25" x14ac:dyDescent="0.25">
      <c r="A118" s="12" t="s">
        <v>1040</v>
      </c>
      <c r="B118" s="12" t="s">
        <v>1208</v>
      </c>
      <c r="C118" s="12" t="s">
        <v>1209</v>
      </c>
      <c r="D118" s="12" t="s">
        <v>78</v>
      </c>
      <c r="E118" s="13">
        <v>0</v>
      </c>
      <c r="F118" s="16">
        <f t="shared" si="2"/>
        <v>0.2319850078298149</v>
      </c>
      <c r="G118" s="12">
        <f t="shared" si="3"/>
        <v>0</v>
      </c>
      <c r="H118" s="12">
        <v>0</v>
      </c>
      <c r="I118" s="12">
        <v>0</v>
      </c>
      <c r="J118" s="12" t="s">
        <v>1210</v>
      </c>
      <c r="K118" s="12"/>
    </row>
    <row r="119" spans="1:11" ht="25" x14ac:dyDescent="0.25">
      <c r="A119" s="12" t="s">
        <v>1040</v>
      </c>
      <c r="B119" s="12" t="s">
        <v>1208</v>
      </c>
      <c r="C119" s="12" t="s">
        <v>1209</v>
      </c>
      <c r="D119" s="12" t="s">
        <v>80</v>
      </c>
      <c r="E119" s="13">
        <v>0</v>
      </c>
      <c r="F119" s="16">
        <f t="shared" si="2"/>
        <v>0.2319850078298149</v>
      </c>
      <c r="G119" s="12">
        <f t="shared" si="3"/>
        <v>0</v>
      </c>
      <c r="H119" s="12">
        <v>0</v>
      </c>
      <c r="I119" s="12">
        <v>0</v>
      </c>
      <c r="J119" s="12" t="s">
        <v>1210</v>
      </c>
      <c r="K119" s="12"/>
    </row>
    <row r="120" spans="1:11" ht="25" x14ac:dyDescent="0.25">
      <c r="A120" s="12" t="s">
        <v>1040</v>
      </c>
      <c r="B120" s="12" t="s">
        <v>1211</v>
      </c>
      <c r="C120" s="12" t="s">
        <v>1212</v>
      </c>
      <c r="D120" s="12" t="s">
        <v>29</v>
      </c>
      <c r="E120" s="13">
        <v>0</v>
      </c>
      <c r="F120" s="16">
        <f t="shared" si="2"/>
        <v>0.2319850078298149</v>
      </c>
      <c r="G120" s="12">
        <f t="shared" si="3"/>
        <v>0</v>
      </c>
      <c r="H120" s="12">
        <v>0</v>
      </c>
      <c r="I120" s="12">
        <v>0</v>
      </c>
      <c r="J120" s="12" t="s">
        <v>1213</v>
      </c>
      <c r="K120" s="12"/>
    </row>
    <row r="121" spans="1:11" ht="25" x14ac:dyDescent="0.25">
      <c r="A121" s="12" t="s">
        <v>1040</v>
      </c>
      <c r="B121" s="12" t="s">
        <v>1211</v>
      </c>
      <c r="C121" s="12" t="s">
        <v>1212</v>
      </c>
      <c r="D121" s="12" t="s">
        <v>31</v>
      </c>
      <c r="E121" s="13">
        <v>0</v>
      </c>
      <c r="F121" s="16">
        <f t="shared" si="2"/>
        <v>0.2319850078298149</v>
      </c>
      <c r="G121" s="12">
        <f t="shared" si="3"/>
        <v>0</v>
      </c>
      <c r="H121" s="12">
        <v>0</v>
      </c>
      <c r="I121" s="12">
        <v>0</v>
      </c>
      <c r="J121" s="12" t="s">
        <v>1198</v>
      </c>
      <c r="K121" s="12"/>
    </row>
    <row r="122" spans="1:11" ht="25" x14ac:dyDescent="0.25">
      <c r="A122" s="12" t="s">
        <v>1040</v>
      </c>
      <c r="B122" s="12" t="s">
        <v>1211</v>
      </c>
      <c r="C122" s="12" t="s">
        <v>1212</v>
      </c>
      <c r="D122" s="12" t="s">
        <v>33</v>
      </c>
      <c r="E122" s="13">
        <v>0</v>
      </c>
      <c r="F122" s="16">
        <f t="shared" si="2"/>
        <v>0.2319850078298149</v>
      </c>
      <c r="G122" s="12">
        <f t="shared" si="3"/>
        <v>0</v>
      </c>
      <c r="H122" s="12">
        <v>0</v>
      </c>
      <c r="I122" s="12">
        <v>0</v>
      </c>
      <c r="J122" s="12" t="s">
        <v>469</v>
      </c>
      <c r="K122" s="12"/>
    </row>
    <row r="123" spans="1:11" ht="25" x14ac:dyDescent="0.25">
      <c r="A123" s="12" t="s">
        <v>1040</v>
      </c>
      <c r="B123" s="12" t="s">
        <v>1211</v>
      </c>
      <c r="C123" s="12" t="s">
        <v>1212</v>
      </c>
      <c r="D123" s="12" t="s">
        <v>35</v>
      </c>
      <c r="E123" s="13">
        <v>0</v>
      </c>
      <c r="F123" s="16">
        <f t="shared" si="2"/>
        <v>0.2319850078298149</v>
      </c>
      <c r="G123" s="12">
        <f t="shared" si="3"/>
        <v>0</v>
      </c>
      <c r="H123" s="12">
        <v>0</v>
      </c>
      <c r="I123" s="12">
        <v>0</v>
      </c>
      <c r="J123" s="12" t="s">
        <v>704</v>
      </c>
      <c r="K123" s="12"/>
    </row>
    <row r="124" spans="1:11" x14ac:dyDescent="0.25">
      <c r="A124" s="12" t="s">
        <v>1</v>
      </c>
      <c r="B124" s="12" t="s">
        <v>1</v>
      </c>
      <c r="C124" s="12" t="s">
        <v>1</v>
      </c>
      <c r="D124" s="12" t="s">
        <v>1</v>
      </c>
      <c r="E124" s="12" t="s">
        <v>1</v>
      </c>
      <c r="F124" s="12" t="s">
        <v>1</v>
      </c>
      <c r="G124" s="12"/>
      <c r="H124" s="12" t="s">
        <v>1</v>
      </c>
      <c r="I124" s="12" t="s">
        <v>1</v>
      </c>
      <c r="J124" s="12" t="s">
        <v>1</v>
      </c>
      <c r="K124" s="12" t="s">
        <v>1</v>
      </c>
    </row>
    <row r="125" spans="1:11" ht="13" x14ac:dyDescent="0.25">
      <c r="A125" s="12" t="s">
        <v>1</v>
      </c>
      <c r="B125" s="5" t="s">
        <v>259</v>
      </c>
      <c r="C125" s="12" t="s">
        <v>1</v>
      </c>
      <c r="D125" s="12" t="s">
        <v>1</v>
      </c>
      <c r="E125" s="6">
        <v>116861</v>
      </c>
      <c r="F125" s="12"/>
      <c r="G125" s="12">
        <v>27103</v>
      </c>
      <c r="H125" s="12">
        <v>27110</v>
      </c>
      <c r="I125" s="12">
        <v>27110</v>
      </c>
      <c r="J125" s="15"/>
      <c r="K125" s="12" t="s">
        <v>1</v>
      </c>
    </row>
    <row r="126" spans="1:11" x14ac:dyDescent="0.25">
      <c r="A126" s="15" t="s">
        <v>1</v>
      </c>
      <c r="B126" s="15"/>
      <c r="C126" s="15"/>
      <c r="D126" s="15"/>
      <c r="E126" s="15"/>
      <c r="F126" s="15"/>
      <c r="G126" s="15"/>
      <c r="H126" s="15"/>
      <c r="I126" s="15"/>
      <c r="J126" s="15"/>
      <c r="K126" s="15"/>
    </row>
    <row r="127" spans="1:11" ht="12.65" customHeight="1" x14ac:dyDescent="0.25">
      <c r="A127" s="23" t="s">
        <v>376</v>
      </c>
      <c r="B127" s="24" t="s">
        <v>1</v>
      </c>
      <c r="C127" s="24" t="s">
        <v>1</v>
      </c>
      <c r="D127" s="24" t="s">
        <v>1</v>
      </c>
      <c r="E127" s="24" t="s">
        <v>1</v>
      </c>
      <c r="F127" s="24" t="s">
        <v>1</v>
      </c>
      <c r="G127" s="24" t="s">
        <v>1</v>
      </c>
      <c r="H127" s="24" t="s">
        <v>1</v>
      </c>
      <c r="I127" s="24" t="s">
        <v>1</v>
      </c>
      <c r="J127" s="24" t="s">
        <v>1</v>
      </c>
      <c r="K127" s="15" t="s">
        <v>1</v>
      </c>
    </row>
    <row r="128" spans="1:11" x14ac:dyDescent="0.25">
      <c r="A128" s="24" t="s">
        <v>1</v>
      </c>
      <c r="B128" s="24" t="s">
        <v>1</v>
      </c>
      <c r="C128" s="24" t="s">
        <v>1</v>
      </c>
      <c r="D128" s="24" t="s">
        <v>1</v>
      </c>
      <c r="E128" s="24" t="s">
        <v>1</v>
      </c>
      <c r="F128" s="24" t="s">
        <v>1</v>
      </c>
      <c r="G128" s="24" t="s">
        <v>1</v>
      </c>
      <c r="H128" s="24" t="s">
        <v>1</v>
      </c>
      <c r="I128" s="24" t="s">
        <v>1</v>
      </c>
      <c r="J128" s="24" t="s">
        <v>1</v>
      </c>
      <c r="K128" s="15" t="s">
        <v>1</v>
      </c>
    </row>
    <row r="129" spans="1:11" x14ac:dyDescent="0.25">
      <c r="A129" s="24" t="s">
        <v>1</v>
      </c>
      <c r="B129" s="24" t="s">
        <v>1</v>
      </c>
      <c r="C129" s="24" t="s">
        <v>1</v>
      </c>
      <c r="D129" s="24" t="s">
        <v>1</v>
      </c>
      <c r="E129" s="24" t="s">
        <v>1</v>
      </c>
      <c r="F129" s="24" t="s">
        <v>1</v>
      </c>
      <c r="G129" s="24" t="s">
        <v>1</v>
      </c>
      <c r="H129" s="24" t="s">
        <v>1</v>
      </c>
      <c r="I129" s="24" t="s">
        <v>1</v>
      </c>
      <c r="J129" s="24" t="s">
        <v>1</v>
      </c>
      <c r="K129" s="15"/>
    </row>
    <row r="130" spans="1:11" x14ac:dyDescent="0.25">
      <c r="A130" s="15" t="s">
        <v>1</v>
      </c>
      <c r="B130" s="15"/>
      <c r="C130" s="15"/>
      <c r="D130" s="15"/>
      <c r="E130" s="15"/>
      <c r="F130" s="15"/>
      <c r="G130" s="15"/>
      <c r="H130" s="15"/>
      <c r="I130" s="15"/>
      <c r="J130" s="15"/>
      <c r="K130" s="15"/>
    </row>
    <row r="131" spans="1:11" ht="12.65" customHeight="1" x14ac:dyDescent="0.25">
      <c r="A131" s="23" t="s">
        <v>377</v>
      </c>
      <c r="B131" s="24" t="s">
        <v>1</v>
      </c>
      <c r="C131" s="24" t="s">
        <v>1</v>
      </c>
      <c r="D131" s="24" t="s">
        <v>1</v>
      </c>
      <c r="E131" s="24" t="s">
        <v>1</v>
      </c>
      <c r="F131" s="24" t="s">
        <v>1</v>
      </c>
      <c r="G131" s="24" t="s">
        <v>1</v>
      </c>
      <c r="H131" s="24" t="s">
        <v>1</v>
      </c>
      <c r="I131" s="24" t="s">
        <v>1</v>
      </c>
      <c r="J131" s="24" t="s">
        <v>1</v>
      </c>
      <c r="K131" s="15" t="s">
        <v>1</v>
      </c>
    </row>
    <row r="132" spans="1:11" x14ac:dyDescent="0.25">
      <c r="A132" s="24" t="s">
        <v>1</v>
      </c>
      <c r="B132" s="24" t="s">
        <v>1</v>
      </c>
      <c r="C132" s="24" t="s">
        <v>1</v>
      </c>
      <c r="D132" s="24" t="s">
        <v>1</v>
      </c>
      <c r="E132" s="24" t="s">
        <v>1</v>
      </c>
      <c r="F132" s="24" t="s">
        <v>1</v>
      </c>
      <c r="G132" s="24" t="s">
        <v>1</v>
      </c>
      <c r="H132" s="24" t="s">
        <v>1</v>
      </c>
      <c r="I132" s="24" t="s">
        <v>1</v>
      </c>
      <c r="J132" s="24" t="s">
        <v>1</v>
      </c>
      <c r="K132" s="15" t="s">
        <v>1</v>
      </c>
    </row>
    <row r="133" spans="1:11" x14ac:dyDescent="0.25">
      <c r="A133" s="24" t="s">
        <v>1</v>
      </c>
      <c r="B133" s="24" t="s">
        <v>1</v>
      </c>
      <c r="C133" s="24" t="s">
        <v>1</v>
      </c>
      <c r="D133" s="24" t="s">
        <v>1</v>
      </c>
      <c r="E133" s="24" t="s">
        <v>1</v>
      </c>
      <c r="F133" s="24" t="s">
        <v>1</v>
      </c>
      <c r="G133" s="24" t="s">
        <v>1</v>
      </c>
      <c r="H133" s="24" t="s">
        <v>1</v>
      </c>
      <c r="I133" s="24" t="s">
        <v>1</v>
      </c>
      <c r="J133" s="24" t="s">
        <v>1</v>
      </c>
      <c r="K133" s="15"/>
    </row>
    <row r="134" spans="1:11" x14ac:dyDescent="0.25">
      <c r="A134" s="24" t="s">
        <v>1</v>
      </c>
      <c r="B134" s="24" t="s">
        <v>1</v>
      </c>
      <c r="C134" s="24" t="s">
        <v>1</v>
      </c>
      <c r="D134" s="24" t="s">
        <v>1</v>
      </c>
      <c r="E134" s="24" t="s">
        <v>1</v>
      </c>
      <c r="F134" s="24" t="s">
        <v>1</v>
      </c>
      <c r="G134" s="24" t="s">
        <v>1</v>
      </c>
      <c r="H134" s="24" t="s">
        <v>1</v>
      </c>
      <c r="I134" s="24" t="s">
        <v>1</v>
      </c>
      <c r="J134" s="24" t="s">
        <v>1</v>
      </c>
      <c r="K134" s="15"/>
    </row>
    <row r="135" spans="1:11" x14ac:dyDescent="0.25">
      <c r="A135" s="15" t="s">
        <v>1</v>
      </c>
      <c r="B135" s="15"/>
      <c r="C135" s="15"/>
      <c r="D135" s="15"/>
      <c r="E135" s="15"/>
      <c r="F135" s="15"/>
      <c r="G135" s="15"/>
      <c r="H135" s="15"/>
      <c r="I135" s="15"/>
      <c r="J135" s="15"/>
      <c r="K135" s="15"/>
    </row>
    <row r="136" spans="1:11" ht="12.65" customHeight="1" x14ac:dyDescent="0.25">
      <c r="A136" s="25" t="s">
        <v>378</v>
      </c>
      <c r="B136" s="26"/>
      <c r="C136" s="26"/>
      <c r="D136" s="26"/>
      <c r="E136" s="26"/>
      <c r="F136" s="26"/>
      <c r="G136" s="26"/>
      <c r="H136" s="26"/>
      <c r="I136" s="26"/>
      <c r="J136" s="26"/>
      <c r="K136" s="15" t="s">
        <v>1</v>
      </c>
    </row>
    <row r="137" spans="1:11" x14ac:dyDescent="0.25">
      <c r="A137" s="26"/>
      <c r="B137" s="26"/>
      <c r="C137" s="26"/>
      <c r="D137" s="26"/>
      <c r="E137" s="26"/>
      <c r="F137" s="26"/>
      <c r="G137" s="26"/>
      <c r="H137" s="26"/>
      <c r="I137" s="26"/>
      <c r="J137" s="26"/>
      <c r="K137" s="15" t="s">
        <v>1</v>
      </c>
    </row>
    <row r="138" spans="1:11" x14ac:dyDescent="0.25">
      <c r="A138" s="15" t="s">
        <v>1</v>
      </c>
      <c r="B138" s="15" t="s">
        <v>1</v>
      </c>
      <c r="C138" s="15" t="s">
        <v>1</v>
      </c>
      <c r="D138" s="15" t="s">
        <v>1</v>
      </c>
      <c r="E138" s="15" t="s">
        <v>1</v>
      </c>
      <c r="F138" s="15" t="s">
        <v>1</v>
      </c>
      <c r="G138" s="15" t="s">
        <v>1</v>
      </c>
      <c r="H138" s="15" t="s">
        <v>1</v>
      </c>
      <c r="I138" s="15" t="s">
        <v>1</v>
      </c>
      <c r="J138" s="15" t="s">
        <v>1</v>
      </c>
      <c r="K138" s="15"/>
    </row>
    <row r="139" spans="1:11" ht="12.65" customHeight="1" x14ac:dyDescent="0.25">
      <c r="A139" s="23" t="s">
        <v>379</v>
      </c>
      <c r="B139" s="24" t="s">
        <v>1</v>
      </c>
      <c r="C139" s="24" t="s">
        <v>1</v>
      </c>
      <c r="D139" s="24" t="s">
        <v>1</v>
      </c>
      <c r="E139" s="24" t="s">
        <v>1</v>
      </c>
      <c r="F139" s="24" t="s">
        <v>1</v>
      </c>
      <c r="G139" s="24" t="s">
        <v>1</v>
      </c>
      <c r="H139" s="24" t="s">
        <v>1</v>
      </c>
      <c r="I139" s="24" t="s">
        <v>1</v>
      </c>
      <c r="J139" s="24" t="s">
        <v>1</v>
      </c>
      <c r="K139" s="15" t="s">
        <v>1</v>
      </c>
    </row>
    <row r="140" spans="1:11" x14ac:dyDescent="0.25">
      <c r="A140" s="24" t="s">
        <v>1</v>
      </c>
      <c r="B140" s="24" t="s">
        <v>1</v>
      </c>
      <c r="C140" s="24" t="s">
        <v>1</v>
      </c>
      <c r="D140" s="24" t="s">
        <v>1</v>
      </c>
      <c r="E140" s="24" t="s">
        <v>1</v>
      </c>
      <c r="F140" s="24" t="s">
        <v>1</v>
      </c>
      <c r="G140" s="24" t="s">
        <v>1</v>
      </c>
      <c r="H140" s="24" t="s">
        <v>1</v>
      </c>
      <c r="I140" s="24" t="s">
        <v>1</v>
      </c>
      <c r="J140" s="24" t="s">
        <v>1</v>
      </c>
      <c r="K140" s="15" t="s">
        <v>1</v>
      </c>
    </row>
    <row r="141" spans="1:11" x14ac:dyDescent="0.25">
      <c r="A141" s="24" t="s">
        <v>1</v>
      </c>
      <c r="B141" s="24" t="s">
        <v>1</v>
      </c>
      <c r="C141" s="24" t="s">
        <v>1</v>
      </c>
      <c r="D141" s="24" t="s">
        <v>1</v>
      </c>
      <c r="E141" s="24" t="s">
        <v>1</v>
      </c>
      <c r="F141" s="24" t="s">
        <v>1</v>
      </c>
      <c r="G141" s="24" t="s">
        <v>1</v>
      </c>
      <c r="H141" s="24" t="s">
        <v>1</v>
      </c>
      <c r="I141" s="24" t="s">
        <v>1</v>
      </c>
      <c r="J141" s="24" t="s">
        <v>1</v>
      </c>
      <c r="K141" s="15"/>
    </row>
    <row r="142" spans="1:11" x14ac:dyDescent="0.25">
      <c r="A142" s="24" t="s">
        <v>1</v>
      </c>
      <c r="B142" s="24" t="s">
        <v>1</v>
      </c>
      <c r="C142" s="24" t="s">
        <v>1</v>
      </c>
      <c r="D142" s="24" t="s">
        <v>1</v>
      </c>
      <c r="E142" s="24" t="s">
        <v>1</v>
      </c>
      <c r="F142" s="24" t="s">
        <v>1</v>
      </c>
      <c r="G142" s="24" t="s">
        <v>1</v>
      </c>
      <c r="H142" s="24" t="s">
        <v>1</v>
      </c>
      <c r="I142" s="24" t="s">
        <v>1</v>
      </c>
      <c r="J142" s="24" t="s">
        <v>1</v>
      </c>
      <c r="K142" s="15"/>
    </row>
    <row r="143" spans="1:11" x14ac:dyDescent="0.25">
      <c r="A143" s="15" t="s">
        <v>1</v>
      </c>
      <c r="B143" s="15"/>
      <c r="C143" s="15"/>
      <c r="D143" s="15"/>
      <c r="E143" s="15"/>
      <c r="F143" s="15"/>
      <c r="G143" s="15"/>
      <c r="H143" s="15"/>
      <c r="I143" s="15"/>
      <c r="J143" s="15"/>
      <c r="K143" s="15"/>
    </row>
  </sheetData>
  <mergeCells count="12">
    <mergeCell ref="A1:K1"/>
    <mergeCell ref="A2:K2"/>
    <mergeCell ref="A4:E4"/>
    <mergeCell ref="F4:H4"/>
    <mergeCell ref="A139:J142"/>
    <mergeCell ref="A127:J129"/>
    <mergeCell ref="A131:J134"/>
    <mergeCell ref="A136:J137"/>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K91"/>
  <sheetViews>
    <sheetView topLeftCell="A30" zoomScale="90" zoomScaleNormal="90" workbookViewId="0">
      <selection activeCell="I10" sqref="H10:I34"/>
    </sheetView>
  </sheetViews>
  <sheetFormatPr defaultRowHeight="12.5" x14ac:dyDescent="0.25"/>
  <cols>
    <col min="1" max="11" width="12" customWidth="1"/>
  </cols>
  <sheetData>
    <row r="1" spans="1:11" ht="12.65" customHeight="1" x14ac:dyDescent="0.25">
      <c r="A1" s="19" t="s">
        <v>0</v>
      </c>
      <c r="B1" s="20" t="s">
        <v>1</v>
      </c>
      <c r="C1" s="20" t="s">
        <v>1</v>
      </c>
      <c r="D1" s="20" t="s">
        <v>1</v>
      </c>
      <c r="E1" s="20" t="s">
        <v>1</v>
      </c>
      <c r="F1" s="20" t="s">
        <v>1</v>
      </c>
      <c r="G1" s="20" t="s">
        <v>1</v>
      </c>
      <c r="H1" s="20" t="s">
        <v>1</v>
      </c>
      <c r="I1" s="20" t="s">
        <v>1</v>
      </c>
      <c r="J1" s="20" t="s">
        <v>1</v>
      </c>
      <c r="K1" s="20" t="s">
        <v>1</v>
      </c>
    </row>
    <row r="2" spans="1:11" x14ac:dyDescent="0.25">
      <c r="A2" s="19" t="s">
        <v>1214</v>
      </c>
      <c r="B2" s="20" t="s">
        <v>1</v>
      </c>
      <c r="C2" s="20" t="s">
        <v>1</v>
      </c>
      <c r="D2" s="20" t="s">
        <v>1</v>
      </c>
      <c r="E2" s="20" t="s">
        <v>1</v>
      </c>
      <c r="F2" s="20" t="s">
        <v>1</v>
      </c>
      <c r="G2" s="20" t="s">
        <v>1</v>
      </c>
      <c r="H2" s="20" t="s">
        <v>1</v>
      </c>
      <c r="I2" s="20" t="s">
        <v>1</v>
      </c>
      <c r="J2" s="20" t="s">
        <v>1</v>
      </c>
      <c r="K2" s="20" t="s">
        <v>1</v>
      </c>
    </row>
    <row r="3" spans="1:11" x14ac:dyDescent="0.25">
      <c r="A3" s="15"/>
      <c r="B3" s="15"/>
      <c r="C3" s="15"/>
      <c r="D3" s="15"/>
      <c r="E3" s="15"/>
      <c r="F3" s="15"/>
      <c r="G3" s="15"/>
      <c r="H3" s="15"/>
      <c r="I3" s="15"/>
      <c r="J3" s="15"/>
      <c r="K3" s="15"/>
    </row>
    <row r="4" spans="1:11" ht="30" customHeight="1" x14ac:dyDescent="0.25">
      <c r="A4" s="21" t="s">
        <v>1215</v>
      </c>
      <c r="B4" s="20" t="s">
        <v>1</v>
      </c>
      <c r="C4" s="20" t="s">
        <v>1</v>
      </c>
      <c r="D4" s="20" t="s">
        <v>1</v>
      </c>
      <c r="E4" s="20" t="s">
        <v>1</v>
      </c>
      <c r="F4" s="22">
        <v>5129</v>
      </c>
      <c r="G4" s="20" t="s">
        <v>1</v>
      </c>
      <c r="H4" s="20" t="s">
        <v>1</v>
      </c>
      <c r="I4" s="15"/>
      <c r="J4" s="15"/>
      <c r="K4" s="15"/>
    </row>
    <row r="5" spans="1:11" ht="30" customHeight="1" x14ac:dyDescent="0.25">
      <c r="A5" s="21" t="s">
        <v>1216</v>
      </c>
      <c r="B5" s="20" t="s">
        <v>1</v>
      </c>
      <c r="C5" s="20" t="s">
        <v>1</v>
      </c>
      <c r="D5" s="20" t="s">
        <v>1</v>
      </c>
      <c r="E5" s="20" t="s">
        <v>1</v>
      </c>
      <c r="F5" s="22">
        <v>5</v>
      </c>
      <c r="G5" s="20" t="s">
        <v>1</v>
      </c>
      <c r="H5" s="20" t="s">
        <v>1</v>
      </c>
      <c r="I5" s="15"/>
      <c r="J5" s="15"/>
      <c r="K5" s="15"/>
    </row>
    <row r="6" spans="1:11" ht="30" customHeight="1" x14ac:dyDescent="0.25">
      <c r="A6" s="21" t="s">
        <v>1217</v>
      </c>
      <c r="B6" s="20" t="s">
        <v>1</v>
      </c>
      <c r="C6" s="20" t="s">
        <v>1</v>
      </c>
      <c r="D6" s="20" t="s">
        <v>1</v>
      </c>
      <c r="E6" s="20" t="s">
        <v>1</v>
      </c>
      <c r="F6" s="22" t="s">
        <v>1218</v>
      </c>
      <c r="G6" s="20" t="s">
        <v>1</v>
      </c>
      <c r="H6" s="20" t="s">
        <v>1</v>
      </c>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1219</v>
      </c>
      <c r="B10" s="12" t="s">
        <v>1220</v>
      </c>
      <c r="C10" s="12" t="s">
        <v>1221</v>
      </c>
      <c r="D10" s="12" t="s">
        <v>33</v>
      </c>
      <c r="E10" s="13">
        <v>70</v>
      </c>
      <c r="F10" s="16">
        <f>5166/$E$73</f>
        <v>0.14034229828850855</v>
      </c>
      <c r="G10" s="12">
        <f>ROUND(E10*F10, 0)</f>
        <v>10</v>
      </c>
      <c r="H10" s="12">
        <v>10</v>
      </c>
      <c r="I10" s="12">
        <v>10</v>
      </c>
      <c r="J10" s="12" t="s">
        <v>1222</v>
      </c>
      <c r="K10" s="12"/>
    </row>
    <row r="11" spans="1:11" ht="37.5" x14ac:dyDescent="0.25">
      <c r="A11" s="12" t="s">
        <v>1219</v>
      </c>
      <c r="B11" s="12" t="s">
        <v>1223</v>
      </c>
      <c r="C11" s="12" t="s">
        <v>1224</v>
      </c>
      <c r="D11" s="12" t="s">
        <v>29</v>
      </c>
      <c r="E11" s="13">
        <v>509</v>
      </c>
      <c r="F11" s="16">
        <f t="shared" ref="F11:F71" si="0">5166/$E$73</f>
        <v>0.14034229828850855</v>
      </c>
      <c r="G11" s="12">
        <f t="shared" ref="G11:G71" si="1">ROUND(E11*F11, 0)</f>
        <v>71</v>
      </c>
      <c r="H11" s="12">
        <v>71</v>
      </c>
      <c r="I11" s="12">
        <v>71</v>
      </c>
      <c r="J11" s="12" t="s">
        <v>1225</v>
      </c>
      <c r="K11" s="12"/>
    </row>
    <row r="12" spans="1:11" ht="37.5" x14ac:dyDescent="0.25">
      <c r="A12" s="12" t="s">
        <v>1219</v>
      </c>
      <c r="B12" s="12" t="s">
        <v>1223</v>
      </c>
      <c r="C12" s="12" t="s">
        <v>1224</v>
      </c>
      <c r="D12" s="12" t="s">
        <v>31</v>
      </c>
      <c r="E12" s="13">
        <v>482</v>
      </c>
      <c r="F12" s="16">
        <f t="shared" si="0"/>
        <v>0.14034229828850855</v>
      </c>
      <c r="G12" s="12">
        <f t="shared" si="1"/>
        <v>68</v>
      </c>
      <c r="H12" s="12">
        <v>68</v>
      </c>
      <c r="I12" s="12">
        <v>68</v>
      </c>
      <c r="J12" s="12" t="s">
        <v>1226</v>
      </c>
      <c r="K12" s="12"/>
    </row>
    <row r="13" spans="1:11" ht="37.5" x14ac:dyDescent="0.25">
      <c r="A13" s="12" t="s">
        <v>1219</v>
      </c>
      <c r="B13" s="12" t="s">
        <v>1227</v>
      </c>
      <c r="C13" s="12" t="s">
        <v>1228</v>
      </c>
      <c r="D13" s="12" t="s">
        <v>29</v>
      </c>
      <c r="E13" s="13">
        <v>736</v>
      </c>
      <c r="F13" s="16">
        <f t="shared" si="0"/>
        <v>0.14034229828850855</v>
      </c>
      <c r="G13" s="12">
        <f t="shared" si="1"/>
        <v>103</v>
      </c>
      <c r="H13" s="12">
        <v>103</v>
      </c>
      <c r="I13" s="12">
        <v>103</v>
      </c>
      <c r="J13" s="12" t="s">
        <v>1229</v>
      </c>
      <c r="K13" s="12"/>
    </row>
    <row r="14" spans="1:11" ht="37.5" x14ac:dyDescent="0.25">
      <c r="A14" s="12" t="s">
        <v>1219</v>
      </c>
      <c r="B14" s="12" t="s">
        <v>1227</v>
      </c>
      <c r="C14" s="12" t="s">
        <v>1228</v>
      </c>
      <c r="D14" s="12" t="s">
        <v>31</v>
      </c>
      <c r="E14" s="13">
        <v>674</v>
      </c>
      <c r="F14" s="16">
        <f t="shared" si="0"/>
        <v>0.14034229828850855</v>
      </c>
      <c r="G14" s="12">
        <f t="shared" si="1"/>
        <v>95</v>
      </c>
      <c r="H14" s="12">
        <v>95</v>
      </c>
      <c r="I14" s="12">
        <v>95</v>
      </c>
      <c r="J14" s="12" t="s">
        <v>1230</v>
      </c>
      <c r="K14" s="12"/>
    </row>
    <row r="15" spans="1:11" ht="37.5" x14ac:dyDescent="0.25">
      <c r="A15" s="12" t="s">
        <v>1219</v>
      </c>
      <c r="B15" s="12" t="s">
        <v>1227</v>
      </c>
      <c r="C15" s="12" t="s">
        <v>1228</v>
      </c>
      <c r="D15" s="12" t="s">
        <v>33</v>
      </c>
      <c r="E15" s="13">
        <v>3174</v>
      </c>
      <c r="F15" s="16">
        <f t="shared" si="0"/>
        <v>0.14034229828850855</v>
      </c>
      <c r="G15" s="12">
        <f t="shared" si="1"/>
        <v>445</v>
      </c>
      <c r="H15" s="12">
        <v>445</v>
      </c>
      <c r="I15" s="12">
        <v>445</v>
      </c>
      <c r="J15" s="12" t="s">
        <v>102</v>
      </c>
      <c r="K15" s="12"/>
    </row>
    <row r="16" spans="1:11" ht="37.5" x14ac:dyDescent="0.25">
      <c r="A16" s="12" t="s">
        <v>1219</v>
      </c>
      <c r="B16" s="12" t="s">
        <v>1227</v>
      </c>
      <c r="C16" s="12" t="s">
        <v>1228</v>
      </c>
      <c r="D16" s="12" t="s">
        <v>35</v>
      </c>
      <c r="E16" s="13">
        <v>4437</v>
      </c>
      <c r="F16" s="16">
        <f t="shared" si="0"/>
        <v>0.14034229828850855</v>
      </c>
      <c r="G16" s="12">
        <f t="shared" si="1"/>
        <v>623</v>
      </c>
      <c r="H16" s="12">
        <v>623</v>
      </c>
      <c r="I16" s="12">
        <v>623</v>
      </c>
      <c r="J16" s="12" t="s">
        <v>789</v>
      </c>
      <c r="K16" s="12"/>
    </row>
    <row r="17" spans="1:11" ht="37.5" x14ac:dyDescent="0.25">
      <c r="A17" s="12" t="s">
        <v>1219</v>
      </c>
      <c r="B17" s="12" t="s">
        <v>1231</v>
      </c>
      <c r="C17" s="12" t="s">
        <v>1232</v>
      </c>
      <c r="D17" s="12" t="s">
        <v>33</v>
      </c>
      <c r="E17" s="13">
        <v>221</v>
      </c>
      <c r="F17" s="16">
        <f t="shared" si="0"/>
        <v>0.14034229828850855</v>
      </c>
      <c r="G17" s="12">
        <f t="shared" si="1"/>
        <v>31</v>
      </c>
      <c r="H17" s="12">
        <v>31</v>
      </c>
      <c r="I17" s="12">
        <v>31</v>
      </c>
      <c r="J17" s="12" t="s">
        <v>1233</v>
      </c>
      <c r="K17" s="12"/>
    </row>
    <row r="18" spans="1:11" ht="37.5" x14ac:dyDescent="0.25">
      <c r="A18" s="12" t="s">
        <v>1219</v>
      </c>
      <c r="B18" s="12" t="s">
        <v>1231</v>
      </c>
      <c r="C18" s="12" t="s">
        <v>1232</v>
      </c>
      <c r="D18" s="12" t="s">
        <v>35</v>
      </c>
      <c r="E18" s="13">
        <v>253</v>
      </c>
      <c r="F18" s="16">
        <f t="shared" si="0"/>
        <v>0.14034229828850855</v>
      </c>
      <c r="G18" s="12">
        <f t="shared" si="1"/>
        <v>36</v>
      </c>
      <c r="H18" s="12">
        <v>36</v>
      </c>
      <c r="I18" s="12">
        <v>36</v>
      </c>
      <c r="J18" s="12" t="s">
        <v>1234</v>
      </c>
      <c r="K18" s="12"/>
    </row>
    <row r="19" spans="1:11" x14ac:dyDescent="0.25">
      <c r="A19" s="12" t="s">
        <v>1219</v>
      </c>
      <c r="B19" s="12" t="s">
        <v>1235</v>
      </c>
      <c r="C19" s="12" t="s">
        <v>1236</v>
      </c>
      <c r="D19" s="12" t="s">
        <v>122</v>
      </c>
      <c r="E19" s="13">
        <v>2</v>
      </c>
      <c r="F19" s="16">
        <f t="shared" si="0"/>
        <v>0.14034229828850855</v>
      </c>
      <c r="G19" s="12">
        <f t="shared" si="1"/>
        <v>0</v>
      </c>
      <c r="H19" s="12">
        <v>0</v>
      </c>
      <c r="I19" s="12">
        <v>0</v>
      </c>
      <c r="J19" s="12" t="s">
        <v>693</v>
      </c>
      <c r="K19" s="12"/>
    </row>
    <row r="20" spans="1:11" x14ac:dyDescent="0.25">
      <c r="A20" s="12" t="s">
        <v>1219</v>
      </c>
      <c r="B20" s="12" t="s">
        <v>1237</v>
      </c>
      <c r="C20" s="12" t="s">
        <v>1238</v>
      </c>
      <c r="D20" s="12" t="s">
        <v>126</v>
      </c>
      <c r="E20" s="13">
        <v>1</v>
      </c>
      <c r="F20" s="16">
        <f t="shared" si="0"/>
        <v>0.14034229828850855</v>
      </c>
      <c r="G20" s="12">
        <f t="shared" si="1"/>
        <v>0</v>
      </c>
      <c r="H20" s="12">
        <v>0</v>
      </c>
      <c r="I20" s="12">
        <v>0</v>
      </c>
      <c r="J20" s="12" t="s">
        <v>1239</v>
      </c>
      <c r="K20" s="12"/>
    </row>
    <row r="21" spans="1:11" x14ac:dyDescent="0.25">
      <c r="A21" s="12" t="s">
        <v>1219</v>
      </c>
      <c r="B21" s="12" t="s">
        <v>1237</v>
      </c>
      <c r="C21" s="12" t="s">
        <v>1238</v>
      </c>
      <c r="D21" s="12" t="s">
        <v>128</v>
      </c>
      <c r="E21" s="13">
        <v>1</v>
      </c>
      <c r="F21" s="16">
        <f t="shared" si="0"/>
        <v>0.14034229828850855</v>
      </c>
      <c r="G21" s="12">
        <f t="shared" si="1"/>
        <v>0</v>
      </c>
      <c r="H21" s="12">
        <v>0</v>
      </c>
      <c r="I21" s="12">
        <v>0</v>
      </c>
      <c r="J21" s="12" t="s">
        <v>1240</v>
      </c>
      <c r="K21" s="12"/>
    </row>
    <row r="22" spans="1:11" x14ac:dyDescent="0.25">
      <c r="A22" s="12" t="s">
        <v>1219</v>
      </c>
      <c r="B22" s="12" t="s">
        <v>1241</v>
      </c>
      <c r="C22" s="12" t="s">
        <v>1242</v>
      </c>
      <c r="D22" s="12" t="s">
        <v>29</v>
      </c>
      <c r="E22" s="13">
        <v>0</v>
      </c>
      <c r="F22" s="16">
        <f t="shared" si="0"/>
        <v>0.14034229828850855</v>
      </c>
      <c r="G22" s="12">
        <f t="shared" si="1"/>
        <v>0</v>
      </c>
      <c r="H22" s="12">
        <v>0</v>
      </c>
      <c r="I22" s="12">
        <v>0</v>
      </c>
      <c r="J22" s="12" t="s">
        <v>1099</v>
      </c>
      <c r="K22" s="12"/>
    </row>
    <row r="23" spans="1:11" x14ac:dyDescent="0.25">
      <c r="A23" s="12" t="s">
        <v>1219</v>
      </c>
      <c r="B23" s="12" t="s">
        <v>1241</v>
      </c>
      <c r="C23" s="12" t="s">
        <v>1242</v>
      </c>
      <c r="D23" s="12" t="s">
        <v>31</v>
      </c>
      <c r="E23" s="13">
        <v>0</v>
      </c>
      <c r="F23" s="16">
        <f t="shared" si="0"/>
        <v>0.14034229828850855</v>
      </c>
      <c r="G23" s="12">
        <f t="shared" si="1"/>
        <v>0</v>
      </c>
      <c r="H23" s="12">
        <v>0</v>
      </c>
      <c r="I23" s="12">
        <v>0</v>
      </c>
      <c r="J23" s="12" t="s">
        <v>1099</v>
      </c>
      <c r="K23" s="12"/>
    </row>
    <row r="24" spans="1:11" x14ac:dyDescent="0.25">
      <c r="A24" s="12" t="s">
        <v>1219</v>
      </c>
      <c r="B24" s="12" t="s">
        <v>1241</v>
      </c>
      <c r="C24" s="12" t="s">
        <v>1242</v>
      </c>
      <c r="D24" s="12" t="s">
        <v>33</v>
      </c>
      <c r="E24" s="13">
        <v>0</v>
      </c>
      <c r="F24" s="16">
        <f t="shared" si="0"/>
        <v>0.14034229828850855</v>
      </c>
      <c r="G24" s="12">
        <f t="shared" si="1"/>
        <v>0</v>
      </c>
      <c r="H24" s="12">
        <v>0</v>
      </c>
      <c r="I24" s="12">
        <v>0</v>
      </c>
      <c r="J24" s="12" t="s">
        <v>1099</v>
      </c>
      <c r="K24" s="12"/>
    </row>
    <row r="25" spans="1:11" x14ac:dyDescent="0.25">
      <c r="A25" s="12" t="s">
        <v>1219</v>
      </c>
      <c r="B25" s="12" t="s">
        <v>1241</v>
      </c>
      <c r="C25" s="12" t="s">
        <v>1242</v>
      </c>
      <c r="D25" s="12" t="s">
        <v>35</v>
      </c>
      <c r="E25" s="13">
        <v>0</v>
      </c>
      <c r="F25" s="16">
        <f t="shared" si="0"/>
        <v>0.14034229828850855</v>
      </c>
      <c r="G25" s="12">
        <f t="shared" si="1"/>
        <v>0</v>
      </c>
      <c r="H25" s="12">
        <v>0</v>
      </c>
      <c r="I25" s="12">
        <v>0</v>
      </c>
      <c r="J25" s="12" t="s">
        <v>1099</v>
      </c>
      <c r="K25" s="12"/>
    </row>
    <row r="26" spans="1:11" x14ac:dyDescent="0.25">
      <c r="A26" s="12" t="s">
        <v>1219</v>
      </c>
      <c r="B26" s="12" t="s">
        <v>1241</v>
      </c>
      <c r="C26" s="12" t="s">
        <v>1242</v>
      </c>
      <c r="D26" s="12" t="s">
        <v>122</v>
      </c>
      <c r="E26" s="13">
        <v>0</v>
      </c>
      <c r="F26" s="16">
        <f t="shared" si="0"/>
        <v>0.14034229828850855</v>
      </c>
      <c r="G26" s="12">
        <f t="shared" si="1"/>
        <v>0</v>
      </c>
      <c r="H26" s="12">
        <v>0</v>
      </c>
      <c r="I26" s="12">
        <v>0</v>
      </c>
      <c r="J26" s="12" t="s">
        <v>1099</v>
      </c>
      <c r="K26" s="12"/>
    </row>
    <row r="27" spans="1:11" x14ac:dyDescent="0.25">
      <c r="A27" s="12" t="s">
        <v>1219</v>
      </c>
      <c r="B27" s="12" t="s">
        <v>1241</v>
      </c>
      <c r="C27" s="12" t="s">
        <v>1242</v>
      </c>
      <c r="D27" s="12" t="s">
        <v>124</v>
      </c>
      <c r="E27" s="13">
        <v>0</v>
      </c>
      <c r="F27" s="16">
        <f t="shared" si="0"/>
        <v>0.14034229828850855</v>
      </c>
      <c r="G27" s="12">
        <f t="shared" si="1"/>
        <v>0</v>
      </c>
      <c r="H27" s="12">
        <v>0</v>
      </c>
      <c r="I27" s="12">
        <v>0</v>
      </c>
      <c r="J27" s="12" t="s">
        <v>1099</v>
      </c>
      <c r="K27" s="12"/>
    </row>
    <row r="28" spans="1:11" x14ac:dyDescent="0.25">
      <c r="A28" s="12" t="s">
        <v>1219</v>
      </c>
      <c r="B28" s="12" t="s">
        <v>1243</v>
      </c>
      <c r="C28" s="12" t="s">
        <v>1244</v>
      </c>
      <c r="D28" s="12" t="s">
        <v>29</v>
      </c>
      <c r="E28" s="13">
        <v>3900</v>
      </c>
      <c r="F28" s="16">
        <f t="shared" si="0"/>
        <v>0.14034229828850855</v>
      </c>
      <c r="G28" s="12">
        <f t="shared" si="1"/>
        <v>547</v>
      </c>
      <c r="H28" s="12">
        <v>547</v>
      </c>
      <c r="I28" s="12">
        <v>547</v>
      </c>
      <c r="J28" s="12" t="s">
        <v>1245</v>
      </c>
      <c r="K28" s="12"/>
    </row>
    <row r="29" spans="1:11" ht="25" x14ac:dyDescent="0.25">
      <c r="A29" s="12" t="s">
        <v>1219</v>
      </c>
      <c r="B29" s="12" t="s">
        <v>1246</v>
      </c>
      <c r="C29" s="12" t="s">
        <v>1247</v>
      </c>
      <c r="D29" s="12" t="s">
        <v>118</v>
      </c>
      <c r="E29" s="13">
        <v>1</v>
      </c>
      <c r="F29" s="16">
        <f t="shared" si="0"/>
        <v>0.14034229828850855</v>
      </c>
      <c r="G29" s="12">
        <f t="shared" si="1"/>
        <v>0</v>
      </c>
      <c r="H29" s="12">
        <v>0</v>
      </c>
      <c r="I29" s="12">
        <v>0</v>
      </c>
      <c r="J29" s="12" t="s">
        <v>1248</v>
      </c>
      <c r="K29" s="12"/>
    </row>
    <row r="30" spans="1:11" ht="25" x14ac:dyDescent="0.25">
      <c r="A30" s="12" t="s">
        <v>1219</v>
      </c>
      <c r="B30" s="12" t="s">
        <v>1246</v>
      </c>
      <c r="C30" s="12" t="s">
        <v>1247</v>
      </c>
      <c r="D30" s="12" t="s">
        <v>130</v>
      </c>
      <c r="E30" s="13">
        <v>1</v>
      </c>
      <c r="F30" s="16">
        <f t="shared" si="0"/>
        <v>0.14034229828850855</v>
      </c>
      <c r="G30" s="12">
        <f t="shared" si="1"/>
        <v>0</v>
      </c>
      <c r="H30" s="12">
        <v>0</v>
      </c>
      <c r="I30" s="12">
        <v>0</v>
      </c>
      <c r="J30" s="12" t="s">
        <v>1249</v>
      </c>
      <c r="K30" s="12"/>
    </row>
    <row r="31" spans="1:11" x14ac:dyDescent="0.25">
      <c r="A31" s="12" t="s">
        <v>1219</v>
      </c>
      <c r="B31" s="12" t="s">
        <v>1250</v>
      </c>
      <c r="C31" s="12" t="s">
        <v>1251</v>
      </c>
      <c r="D31" s="12" t="s">
        <v>31</v>
      </c>
      <c r="E31" s="13">
        <v>524</v>
      </c>
      <c r="F31" s="16">
        <f t="shared" si="0"/>
        <v>0.14034229828850855</v>
      </c>
      <c r="G31" s="12">
        <f t="shared" si="1"/>
        <v>74</v>
      </c>
      <c r="H31" s="12">
        <v>74</v>
      </c>
      <c r="I31" s="12">
        <v>74</v>
      </c>
      <c r="J31" s="12" t="s">
        <v>1252</v>
      </c>
      <c r="K31" s="12"/>
    </row>
    <row r="32" spans="1:11" x14ac:dyDescent="0.25">
      <c r="A32" s="12" t="s">
        <v>1219</v>
      </c>
      <c r="B32" s="12" t="s">
        <v>1250</v>
      </c>
      <c r="C32" s="12" t="s">
        <v>1251</v>
      </c>
      <c r="D32" s="12" t="s">
        <v>33</v>
      </c>
      <c r="E32" s="13">
        <v>731</v>
      </c>
      <c r="F32" s="16">
        <f t="shared" si="0"/>
        <v>0.14034229828850855</v>
      </c>
      <c r="G32" s="12">
        <f t="shared" si="1"/>
        <v>103</v>
      </c>
      <c r="H32" s="12">
        <v>103</v>
      </c>
      <c r="I32" s="12">
        <v>103</v>
      </c>
      <c r="J32" s="12" t="s">
        <v>1253</v>
      </c>
      <c r="K32" s="12"/>
    </row>
    <row r="33" spans="1:11" ht="25" x14ac:dyDescent="0.25">
      <c r="A33" s="12" t="s">
        <v>1219</v>
      </c>
      <c r="B33" s="12" t="s">
        <v>1254</v>
      </c>
      <c r="C33" s="12" t="s">
        <v>1255</v>
      </c>
      <c r="D33" s="12" t="s">
        <v>29</v>
      </c>
      <c r="E33" s="13">
        <v>1</v>
      </c>
      <c r="F33" s="16">
        <f t="shared" si="0"/>
        <v>0.14034229828850855</v>
      </c>
      <c r="G33" s="12">
        <f t="shared" si="1"/>
        <v>0</v>
      </c>
      <c r="H33" s="12">
        <v>0</v>
      </c>
      <c r="I33" s="12">
        <v>0</v>
      </c>
      <c r="J33" s="12" t="s">
        <v>1256</v>
      </c>
      <c r="K33" s="12"/>
    </row>
    <row r="34" spans="1:11" ht="25" x14ac:dyDescent="0.25">
      <c r="A34" s="12" t="s">
        <v>1219</v>
      </c>
      <c r="B34" s="12" t="s">
        <v>1254</v>
      </c>
      <c r="C34" s="12" t="s">
        <v>1255</v>
      </c>
      <c r="D34" s="12" t="s">
        <v>31</v>
      </c>
      <c r="E34" s="13">
        <v>0</v>
      </c>
      <c r="F34" s="16">
        <f t="shared" si="0"/>
        <v>0.14034229828850855</v>
      </c>
      <c r="G34" s="12">
        <f t="shared" si="1"/>
        <v>0</v>
      </c>
      <c r="H34" s="12">
        <v>0</v>
      </c>
      <c r="I34" s="12">
        <v>0</v>
      </c>
      <c r="J34" s="12" t="s">
        <v>1257</v>
      </c>
      <c r="K34" s="12"/>
    </row>
    <row r="35" spans="1:11" x14ac:dyDescent="0.25">
      <c r="A35" s="12" t="s">
        <v>1219</v>
      </c>
      <c r="B35" s="12" t="s">
        <v>1258</v>
      </c>
      <c r="C35" s="12" t="s">
        <v>1259</v>
      </c>
      <c r="D35" s="12" t="s">
        <v>1260</v>
      </c>
      <c r="E35" s="13">
        <v>0</v>
      </c>
      <c r="F35" s="16">
        <f t="shared" si="0"/>
        <v>0.14034229828850855</v>
      </c>
      <c r="G35" s="12">
        <f t="shared" si="1"/>
        <v>0</v>
      </c>
      <c r="H35" s="12">
        <v>0</v>
      </c>
      <c r="I35" s="12">
        <v>0</v>
      </c>
      <c r="J35" s="12" t="s">
        <v>1261</v>
      </c>
      <c r="K35" s="12"/>
    </row>
    <row r="36" spans="1:11" ht="25" x14ac:dyDescent="0.25">
      <c r="A36" s="12" t="s">
        <v>1219</v>
      </c>
      <c r="B36" s="12" t="s">
        <v>1262</v>
      </c>
      <c r="C36" s="12" t="s">
        <v>1263</v>
      </c>
      <c r="D36" s="12" t="s">
        <v>29</v>
      </c>
      <c r="E36" s="13">
        <v>1</v>
      </c>
      <c r="F36" s="16">
        <f t="shared" si="0"/>
        <v>0.14034229828850855</v>
      </c>
      <c r="G36" s="12">
        <f t="shared" si="1"/>
        <v>0</v>
      </c>
      <c r="H36" s="12">
        <v>0</v>
      </c>
      <c r="I36" s="12">
        <v>0</v>
      </c>
      <c r="J36" s="12" t="s">
        <v>1264</v>
      </c>
      <c r="K36" s="12"/>
    </row>
    <row r="37" spans="1:11" ht="25" x14ac:dyDescent="0.25">
      <c r="A37" s="12" t="s">
        <v>1219</v>
      </c>
      <c r="B37" s="12" t="s">
        <v>1265</v>
      </c>
      <c r="C37" s="12" t="s">
        <v>1266</v>
      </c>
      <c r="D37" s="12" t="s">
        <v>74</v>
      </c>
      <c r="E37" s="13">
        <v>0</v>
      </c>
      <c r="F37" s="16">
        <f t="shared" si="0"/>
        <v>0.14034229828850855</v>
      </c>
      <c r="G37" s="12">
        <f t="shared" si="1"/>
        <v>0</v>
      </c>
      <c r="H37" s="12">
        <v>0</v>
      </c>
      <c r="I37" s="12">
        <v>0</v>
      </c>
      <c r="J37" s="12" t="s">
        <v>1267</v>
      </c>
      <c r="K37" s="12"/>
    </row>
    <row r="38" spans="1:11" ht="25" x14ac:dyDescent="0.25">
      <c r="A38" s="12" t="s">
        <v>1219</v>
      </c>
      <c r="B38" s="12" t="s">
        <v>1265</v>
      </c>
      <c r="C38" s="12" t="s">
        <v>1266</v>
      </c>
      <c r="D38" s="12" t="s">
        <v>76</v>
      </c>
      <c r="E38" s="13">
        <v>0</v>
      </c>
      <c r="F38" s="16">
        <f t="shared" si="0"/>
        <v>0.14034229828850855</v>
      </c>
      <c r="G38" s="12">
        <f t="shared" si="1"/>
        <v>0</v>
      </c>
      <c r="H38" s="12">
        <v>0</v>
      </c>
      <c r="I38" s="12">
        <v>0</v>
      </c>
      <c r="J38" s="12" t="s">
        <v>1268</v>
      </c>
      <c r="K38" s="12"/>
    </row>
    <row r="39" spans="1:11" ht="25" x14ac:dyDescent="0.25">
      <c r="A39" s="12" t="s">
        <v>1219</v>
      </c>
      <c r="B39" s="12" t="s">
        <v>1265</v>
      </c>
      <c r="C39" s="12" t="s">
        <v>1266</v>
      </c>
      <c r="D39" s="12" t="s">
        <v>78</v>
      </c>
      <c r="E39" s="13">
        <v>0</v>
      </c>
      <c r="F39" s="16">
        <f t="shared" si="0"/>
        <v>0.14034229828850855</v>
      </c>
      <c r="G39" s="12">
        <f t="shared" si="1"/>
        <v>0</v>
      </c>
      <c r="H39" s="12">
        <v>0</v>
      </c>
      <c r="I39" s="12">
        <v>0</v>
      </c>
      <c r="J39" s="12" t="s">
        <v>1268</v>
      </c>
      <c r="K39" s="12"/>
    </row>
    <row r="40" spans="1:11" ht="25" x14ac:dyDescent="0.25">
      <c r="A40" s="12" t="s">
        <v>1219</v>
      </c>
      <c r="B40" s="12" t="s">
        <v>1269</v>
      </c>
      <c r="C40" s="12" t="s">
        <v>1270</v>
      </c>
      <c r="D40" s="12" t="s">
        <v>29</v>
      </c>
      <c r="E40" s="13">
        <v>5790</v>
      </c>
      <c r="F40" s="16">
        <f t="shared" si="0"/>
        <v>0.14034229828850855</v>
      </c>
      <c r="G40" s="12">
        <f t="shared" si="1"/>
        <v>813</v>
      </c>
      <c r="H40" s="12">
        <v>814</v>
      </c>
      <c r="I40" s="12">
        <v>814</v>
      </c>
      <c r="J40" s="12" t="s">
        <v>1271</v>
      </c>
      <c r="K40" s="12"/>
    </row>
    <row r="41" spans="1:11" ht="25" x14ac:dyDescent="0.25">
      <c r="A41" s="12" t="s">
        <v>1219</v>
      </c>
      <c r="B41" s="12" t="s">
        <v>1269</v>
      </c>
      <c r="C41" s="12" t="s">
        <v>1270</v>
      </c>
      <c r="D41" s="12" t="s">
        <v>31</v>
      </c>
      <c r="E41" s="13">
        <v>5789</v>
      </c>
      <c r="F41" s="16">
        <f t="shared" si="0"/>
        <v>0.14034229828850855</v>
      </c>
      <c r="G41" s="12">
        <f t="shared" si="1"/>
        <v>812</v>
      </c>
      <c r="H41" s="12">
        <v>813</v>
      </c>
      <c r="I41" s="12">
        <v>813</v>
      </c>
      <c r="J41" s="12" t="s">
        <v>275</v>
      </c>
      <c r="K41" s="12"/>
    </row>
    <row r="42" spans="1:11" ht="25" x14ac:dyDescent="0.25">
      <c r="A42" s="12" t="s">
        <v>1219</v>
      </c>
      <c r="B42" s="12" t="s">
        <v>1269</v>
      </c>
      <c r="C42" s="12" t="s">
        <v>1270</v>
      </c>
      <c r="D42" s="12" t="s">
        <v>33</v>
      </c>
      <c r="E42" s="13">
        <v>8269</v>
      </c>
      <c r="F42" s="16">
        <f t="shared" si="0"/>
        <v>0.14034229828850855</v>
      </c>
      <c r="G42" s="12">
        <f t="shared" si="1"/>
        <v>1160</v>
      </c>
      <c r="H42" s="12">
        <v>1161</v>
      </c>
      <c r="I42" s="12">
        <v>1161</v>
      </c>
      <c r="J42" s="12" t="s">
        <v>1272</v>
      </c>
      <c r="K42" s="12"/>
    </row>
    <row r="43" spans="1:11" ht="25" x14ac:dyDescent="0.25">
      <c r="A43" s="12" t="s">
        <v>1219</v>
      </c>
      <c r="B43" s="12" t="s">
        <v>1273</v>
      </c>
      <c r="C43" s="12" t="s">
        <v>1274</v>
      </c>
      <c r="D43" s="12" t="s">
        <v>29</v>
      </c>
      <c r="E43" s="13">
        <v>0</v>
      </c>
      <c r="F43" s="16">
        <f t="shared" si="0"/>
        <v>0.14034229828850855</v>
      </c>
      <c r="G43" s="12">
        <f t="shared" si="1"/>
        <v>0</v>
      </c>
      <c r="H43" s="12">
        <v>0</v>
      </c>
      <c r="I43" s="12">
        <v>0</v>
      </c>
      <c r="J43" s="12" t="s">
        <v>1275</v>
      </c>
      <c r="K43" s="12"/>
    </row>
    <row r="44" spans="1:11" ht="25" x14ac:dyDescent="0.25">
      <c r="A44" s="12" t="s">
        <v>1219</v>
      </c>
      <c r="B44" s="12" t="s">
        <v>1276</v>
      </c>
      <c r="C44" s="12" t="s">
        <v>1277</v>
      </c>
      <c r="D44" s="12" t="s">
        <v>29</v>
      </c>
      <c r="E44" s="13">
        <v>1</v>
      </c>
      <c r="F44" s="16">
        <f t="shared" si="0"/>
        <v>0.14034229828850855</v>
      </c>
      <c r="G44" s="12">
        <f t="shared" si="1"/>
        <v>0</v>
      </c>
      <c r="H44" s="12">
        <v>0</v>
      </c>
      <c r="I44" s="12">
        <v>0</v>
      </c>
      <c r="J44" s="12" t="s">
        <v>1278</v>
      </c>
      <c r="K44" s="12"/>
    </row>
    <row r="45" spans="1:11" ht="25" x14ac:dyDescent="0.25">
      <c r="A45" s="12" t="s">
        <v>1219</v>
      </c>
      <c r="B45" s="12" t="s">
        <v>1279</v>
      </c>
      <c r="C45" s="12" t="s">
        <v>1280</v>
      </c>
      <c r="D45" s="12" t="s">
        <v>29</v>
      </c>
      <c r="E45" s="13">
        <v>2</v>
      </c>
      <c r="F45" s="16">
        <f t="shared" si="0"/>
        <v>0.14034229828850855</v>
      </c>
      <c r="G45" s="12">
        <f t="shared" si="1"/>
        <v>0</v>
      </c>
      <c r="H45" s="12">
        <v>0</v>
      </c>
      <c r="I45" s="12">
        <v>0</v>
      </c>
      <c r="J45" s="12" t="s">
        <v>1281</v>
      </c>
      <c r="K45" s="12"/>
    </row>
    <row r="46" spans="1:11" ht="25" x14ac:dyDescent="0.25">
      <c r="A46" s="12" t="s">
        <v>1219</v>
      </c>
      <c r="B46" s="12" t="s">
        <v>1279</v>
      </c>
      <c r="C46" s="12" t="s">
        <v>1280</v>
      </c>
      <c r="D46" s="12" t="s">
        <v>31</v>
      </c>
      <c r="E46" s="13">
        <v>2</v>
      </c>
      <c r="F46" s="16">
        <f t="shared" si="0"/>
        <v>0.14034229828850855</v>
      </c>
      <c r="G46" s="12">
        <f t="shared" si="1"/>
        <v>0</v>
      </c>
      <c r="H46" s="12">
        <v>0</v>
      </c>
      <c r="I46" s="12">
        <v>0</v>
      </c>
      <c r="J46" s="12" t="s">
        <v>1281</v>
      </c>
      <c r="K46" s="12"/>
    </row>
    <row r="47" spans="1:11" ht="25" x14ac:dyDescent="0.25">
      <c r="A47" s="12" t="s">
        <v>1219</v>
      </c>
      <c r="B47" s="12" t="s">
        <v>1282</v>
      </c>
      <c r="C47" s="12" t="s">
        <v>1283</v>
      </c>
      <c r="D47" s="12" t="s">
        <v>365</v>
      </c>
      <c r="E47" s="13">
        <v>2</v>
      </c>
      <c r="F47" s="16">
        <f t="shared" si="0"/>
        <v>0.14034229828850855</v>
      </c>
      <c r="G47" s="12">
        <f t="shared" si="1"/>
        <v>0</v>
      </c>
      <c r="H47" s="12">
        <v>0</v>
      </c>
      <c r="I47" s="12">
        <v>0</v>
      </c>
      <c r="J47" s="12" t="s">
        <v>563</v>
      </c>
      <c r="K47" s="12"/>
    </row>
    <row r="48" spans="1:11" ht="25" x14ac:dyDescent="0.25">
      <c r="A48" s="12" t="s">
        <v>1219</v>
      </c>
      <c r="B48" s="12" t="s">
        <v>1282</v>
      </c>
      <c r="C48" s="12" t="s">
        <v>1283</v>
      </c>
      <c r="D48" s="12" t="s">
        <v>367</v>
      </c>
      <c r="E48" s="13">
        <v>1</v>
      </c>
      <c r="F48" s="16">
        <f t="shared" si="0"/>
        <v>0.14034229828850855</v>
      </c>
      <c r="G48" s="12">
        <f t="shared" si="1"/>
        <v>0</v>
      </c>
      <c r="H48" s="12">
        <v>0</v>
      </c>
      <c r="I48" s="12">
        <v>0</v>
      </c>
      <c r="J48" s="12" t="s">
        <v>1284</v>
      </c>
      <c r="K48" s="12"/>
    </row>
    <row r="49" spans="1:11" ht="25" x14ac:dyDescent="0.25">
      <c r="A49" s="12" t="s">
        <v>1219</v>
      </c>
      <c r="B49" s="12" t="s">
        <v>1282</v>
      </c>
      <c r="C49" s="12" t="s">
        <v>1283</v>
      </c>
      <c r="D49" s="12" t="s">
        <v>878</v>
      </c>
      <c r="E49" s="13">
        <v>1</v>
      </c>
      <c r="F49" s="16">
        <f t="shared" si="0"/>
        <v>0.14034229828850855</v>
      </c>
      <c r="G49" s="12">
        <f t="shared" si="1"/>
        <v>0</v>
      </c>
      <c r="H49" s="12">
        <v>0</v>
      </c>
      <c r="I49" s="12">
        <v>0</v>
      </c>
      <c r="J49" s="12" t="s">
        <v>1213</v>
      </c>
      <c r="K49" s="12"/>
    </row>
    <row r="50" spans="1:11" ht="25" x14ac:dyDescent="0.25">
      <c r="A50" s="12" t="s">
        <v>1219</v>
      </c>
      <c r="B50" s="12" t="s">
        <v>1285</v>
      </c>
      <c r="C50" s="12" t="s">
        <v>1286</v>
      </c>
      <c r="D50" s="12" t="s">
        <v>1287</v>
      </c>
      <c r="E50" s="13">
        <v>0</v>
      </c>
      <c r="F50" s="16">
        <f t="shared" si="0"/>
        <v>0.14034229828850855</v>
      </c>
      <c r="G50" s="12">
        <f t="shared" si="1"/>
        <v>0</v>
      </c>
      <c r="H50" s="12">
        <v>0</v>
      </c>
      <c r="I50" s="12">
        <v>0</v>
      </c>
      <c r="J50" s="12" t="s">
        <v>628</v>
      </c>
      <c r="K50" s="12"/>
    </row>
    <row r="51" spans="1:11" ht="37.5" x14ac:dyDescent="0.25">
      <c r="A51" s="12" t="s">
        <v>1219</v>
      </c>
      <c r="B51" s="12" t="s">
        <v>1288</v>
      </c>
      <c r="C51" s="12" t="s">
        <v>1289</v>
      </c>
      <c r="D51" s="12" t="s">
        <v>405</v>
      </c>
      <c r="E51" s="13">
        <v>0</v>
      </c>
      <c r="F51" s="16">
        <f t="shared" si="0"/>
        <v>0.14034229828850855</v>
      </c>
      <c r="G51" s="12">
        <f t="shared" si="1"/>
        <v>0</v>
      </c>
      <c r="H51" s="12">
        <v>0</v>
      </c>
      <c r="I51" s="12">
        <v>0</v>
      </c>
      <c r="J51" s="12" t="s">
        <v>628</v>
      </c>
      <c r="K51" s="12"/>
    </row>
    <row r="52" spans="1:11" ht="37.5" x14ac:dyDescent="0.25">
      <c r="A52" s="12" t="s">
        <v>1219</v>
      </c>
      <c r="B52" s="12" t="s">
        <v>1288</v>
      </c>
      <c r="C52" s="12" t="s">
        <v>1289</v>
      </c>
      <c r="D52" s="12" t="s">
        <v>407</v>
      </c>
      <c r="E52" s="13">
        <v>0</v>
      </c>
      <c r="F52" s="16">
        <f t="shared" si="0"/>
        <v>0.14034229828850855</v>
      </c>
      <c r="G52" s="12">
        <f t="shared" si="1"/>
        <v>0</v>
      </c>
      <c r="H52" s="12">
        <v>0</v>
      </c>
      <c r="I52" s="12">
        <v>0</v>
      </c>
      <c r="J52" s="12" t="s">
        <v>1290</v>
      </c>
      <c r="K52" s="12"/>
    </row>
    <row r="53" spans="1:11" ht="37.5" x14ac:dyDescent="0.25">
      <c r="A53" s="12" t="s">
        <v>1219</v>
      </c>
      <c r="B53" s="12" t="s">
        <v>1288</v>
      </c>
      <c r="C53" s="12" t="s">
        <v>1289</v>
      </c>
      <c r="D53" s="12" t="s">
        <v>462</v>
      </c>
      <c r="E53" s="13">
        <v>0</v>
      </c>
      <c r="F53" s="16">
        <f t="shared" si="0"/>
        <v>0.14034229828850855</v>
      </c>
      <c r="G53" s="12">
        <f t="shared" si="1"/>
        <v>0</v>
      </c>
      <c r="H53" s="12">
        <v>0</v>
      </c>
      <c r="I53" s="12">
        <v>0</v>
      </c>
      <c r="J53" s="12" t="s">
        <v>1291</v>
      </c>
      <c r="K53" s="12"/>
    </row>
    <row r="54" spans="1:11" ht="37.5" x14ac:dyDescent="0.25">
      <c r="A54" s="12" t="s">
        <v>1219</v>
      </c>
      <c r="B54" s="12" t="s">
        <v>1288</v>
      </c>
      <c r="C54" s="12" t="s">
        <v>1289</v>
      </c>
      <c r="D54" s="12" t="s">
        <v>464</v>
      </c>
      <c r="E54" s="13">
        <v>0</v>
      </c>
      <c r="F54" s="16">
        <f t="shared" si="0"/>
        <v>0.14034229828850855</v>
      </c>
      <c r="G54" s="12">
        <f t="shared" si="1"/>
        <v>0</v>
      </c>
      <c r="H54" s="12">
        <v>0</v>
      </c>
      <c r="I54" s="12">
        <v>0</v>
      </c>
      <c r="J54" s="12" t="s">
        <v>541</v>
      </c>
      <c r="K54" s="12"/>
    </row>
    <row r="55" spans="1:11" ht="37.5" x14ac:dyDescent="0.25">
      <c r="A55" s="12" t="s">
        <v>1219</v>
      </c>
      <c r="B55" s="12" t="s">
        <v>1288</v>
      </c>
      <c r="C55" s="12" t="s">
        <v>1289</v>
      </c>
      <c r="D55" s="12" t="s">
        <v>466</v>
      </c>
      <c r="E55" s="13">
        <v>0</v>
      </c>
      <c r="F55" s="16">
        <f t="shared" si="0"/>
        <v>0.14034229828850855</v>
      </c>
      <c r="G55" s="12">
        <f t="shared" si="1"/>
        <v>0</v>
      </c>
      <c r="H55" s="12">
        <v>0</v>
      </c>
      <c r="I55" s="12">
        <v>0</v>
      </c>
      <c r="J55" s="12" t="s">
        <v>599</v>
      </c>
      <c r="K55" s="12"/>
    </row>
    <row r="56" spans="1:11" ht="37.5" x14ac:dyDescent="0.25">
      <c r="A56" s="12" t="s">
        <v>1219</v>
      </c>
      <c r="B56" s="12" t="s">
        <v>1288</v>
      </c>
      <c r="C56" s="12" t="s">
        <v>1289</v>
      </c>
      <c r="D56" s="12" t="s">
        <v>554</v>
      </c>
      <c r="E56" s="13">
        <v>0</v>
      </c>
      <c r="F56" s="16">
        <f t="shared" si="0"/>
        <v>0.14034229828850855</v>
      </c>
      <c r="G56" s="12">
        <f t="shared" si="1"/>
        <v>0</v>
      </c>
      <c r="H56" s="12">
        <v>0</v>
      </c>
      <c r="I56" s="12">
        <v>0</v>
      </c>
      <c r="J56" s="12" t="s">
        <v>406</v>
      </c>
      <c r="K56" s="12"/>
    </row>
    <row r="57" spans="1:11" x14ac:dyDescent="0.25">
      <c r="A57" s="12" t="s">
        <v>1219</v>
      </c>
      <c r="B57" s="12" t="s">
        <v>1292</v>
      </c>
      <c r="C57" s="12" t="s">
        <v>1293</v>
      </c>
      <c r="D57" s="12" t="s">
        <v>29</v>
      </c>
      <c r="E57" s="13">
        <v>1</v>
      </c>
      <c r="F57" s="16">
        <f t="shared" si="0"/>
        <v>0.14034229828850855</v>
      </c>
      <c r="G57" s="12">
        <f t="shared" si="1"/>
        <v>0</v>
      </c>
      <c r="H57" s="12">
        <v>0</v>
      </c>
      <c r="I57" s="12">
        <v>0</v>
      </c>
      <c r="J57" s="12" t="s">
        <v>1294</v>
      </c>
      <c r="K57" s="12"/>
    </row>
    <row r="58" spans="1:11" ht="37.5" x14ac:dyDescent="0.25">
      <c r="A58" s="12" t="s">
        <v>1219</v>
      </c>
      <c r="B58" s="12" t="s">
        <v>1295</v>
      </c>
      <c r="C58" s="12" t="s">
        <v>1296</v>
      </c>
      <c r="D58" s="12" t="s">
        <v>29</v>
      </c>
      <c r="E58" s="13">
        <v>0</v>
      </c>
      <c r="F58" s="16">
        <f t="shared" si="0"/>
        <v>0.14034229828850855</v>
      </c>
      <c r="G58" s="12">
        <f t="shared" si="1"/>
        <v>0</v>
      </c>
      <c r="H58" s="12">
        <v>0</v>
      </c>
      <c r="I58" s="12">
        <v>0</v>
      </c>
      <c r="J58" s="12" t="s">
        <v>1297</v>
      </c>
      <c r="K58" s="12"/>
    </row>
    <row r="59" spans="1:11" ht="37.5" x14ac:dyDescent="0.25">
      <c r="A59" s="12" t="s">
        <v>1219</v>
      </c>
      <c r="B59" s="12" t="s">
        <v>1295</v>
      </c>
      <c r="C59" s="12" t="s">
        <v>1296</v>
      </c>
      <c r="D59" s="12" t="s">
        <v>31</v>
      </c>
      <c r="E59" s="13">
        <v>0</v>
      </c>
      <c r="F59" s="16">
        <f t="shared" si="0"/>
        <v>0.14034229828850855</v>
      </c>
      <c r="G59" s="12">
        <f t="shared" si="1"/>
        <v>0</v>
      </c>
      <c r="H59" s="12">
        <v>0</v>
      </c>
      <c r="I59" s="12">
        <v>0</v>
      </c>
      <c r="J59" s="12" t="s">
        <v>1297</v>
      </c>
      <c r="K59" s="12"/>
    </row>
    <row r="60" spans="1:11" ht="37.5" x14ac:dyDescent="0.25">
      <c r="A60" s="12" t="s">
        <v>1219</v>
      </c>
      <c r="B60" s="12" t="s">
        <v>1295</v>
      </c>
      <c r="C60" s="12" t="s">
        <v>1296</v>
      </c>
      <c r="D60" s="12" t="s">
        <v>33</v>
      </c>
      <c r="E60" s="13">
        <v>0</v>
      </c>
      <c r="F60" s="16">
        <f t="shared" si="0"/>
        <v>0.14034229828850855</v>
      </c>
      <c r="G60" s="12">
        <f t="shared" si="1"/>
        <v>0</v>
      </c>
      <c r="H60" s="12">
        <v>0</v>
      </c>
      <c r="I60" s="12">
        <v>0</v>
      </c>
      <c r="J60" s="12" t="s">
        <v>1297</v>
      </c>
      <c r="K60" s="12"/>
    </row>
    <row r="61" spans="1:11" ht="37.5" x14ac:dyDescent="0.25">
      <c r="A61" s="12" t="s">
        <v>1219</v>
      </c>
      <c r="B61" s="12" t="s">
        <v>1295</v>
      </c>
      <c r="C61" s="12" t="s">
        <v>1296</v>
      </c>
      <c r="D61" s="12" t="s">
        <v>35</v>
      </c>
      <c r="E61" s="13">
        <v>0</v>
      </c>
      <c r="F61" s="16">
        <f t="shared" si="0"/>
        <v>0.14034229828850855</v>
      </c>
      <c r="G61" s="12">
        <f t="shared" si="1"/>
        <v>0</v>
      </c>
      <c r="H61" s="12">
        <v>0</v>
      </c>
      <c r="I61" s="12">
        <v>0</v>
      </c>
      <c r="J61" s="12" t="s">
        <v>1297</v>
      </c>
      <c r="K61" s="12"/>
    </row>
    <row r="62" spans="1:11" ht="37.5" x14ac:dyDescent="0.25">
      <c r="A62" s="12" t="s">
        <v>1219</v>
      </c>
      <c r="B62" s="12" t="s">
        <v>1295</v>
      </c>
      <c r="C62" s="12" t="s">
        <v>1296</v>
      </c>
      <c r="D62" s="12" t="s">
        <v>126</v>
      </c>
      <c r="E62" s="13">
        <v>0</v>
      </c>
      <c r="F62" s="16">
        <f t="shared" si="0"/>
        <v>0.14034229828850855</v>
      </c>
      <c r="G62" s="12">
        <f t="shared" si="1"/>
        <v>0</v>
      </c>
      <c r="H62" s="12">
        <v>0</v>
      </c>
      <c r="I62" s="12">
        <v>0</v>
      </c>
      <c r="J62" s="12" t="s">
        <v>1298</v>
      </c>
      <c r="K62" s="12"/>
    </row>
    <row r="63" spans="1:11" ht="37.5" x14ac:dyDescent="0.25">
      <c r="A63" s="12" t="s">
        <v>1219</v>
      </c>
      <c r="B63" s="12" t="s">
        <v>1295</v>
      </c>
      <c r="C63" s="12" t="s">
        <v>1296</v>
      </c>
      <c r="D63" s="12" t="s">
        <v>128</v>
      </c>
      <c r="E63" s="13">
        <v>0</v>
      </c>
      <c r="F63" s="16">
        <f t="shared" si="0"/>
        <v>0.14034229828850855</v>
      </c>
      <c r="G63" s="12">
        <f t="shared" si="1"/>
        <v>0</v>
      </c>
      <c r="H63" s="12">
        <v>0</v>
      </c>
      <c r="I63" s="12">
        <v>0</v>
      </c>
      <c r="J63" s="12" t="s">
        <v>1299</v>
      </c>
      <c r="K63" s="12"/>
    </row>
    <row r="64" spans="1:11" ht="37.5" x14ac:dyDescent="0.25">
      <c r="A64" s="12" t="s">
        <v>1219</v>
      </c>
      <c r="B64" s="12" t="s">
        <v>1300</v>
      </c>
      <c r="C64" s="12" t="s">
        <v>1301</v>
      </c>
      <c r="D64" s="12" t="s">
        <v>1302</v>
      </c>
      <c r="E64" s="13">
        <v>439</v>
      </c>
      <c r="F64" s="16">
        <f t="shared" si="0"/>
        <v>0.14034229828850855</v>
      </c>
      <c r="G64" s="12">
        <f t="shared" si="1"/>
        <v>62</v>
      </c>
      <c r="H64" s="12">
        <v>62</v>
      </c>
      <c r="I64" s="12">
        <v>62</v>
      </c>
      <c r="J64" s="12" t="s">
        <v>1303</v>
      </c>
      <c r="K64" s="12"/>
    </row>
    <row r="65" spans="1:11" ht="37.5" x14ac:dyDescent="0.25">
      <c r="A65" s="12" t="s">
        <v>1219</v>
      </c>
      <c r="B65" s="12" t="s">
        <v>1300</v>
      </c>
      <c r="C65" s="12" t="s">
        <v>1301</v>
      </c>
      <c r="D65" s="12" t="s">
        <v>1304</v>
      </c>
      <c r="E65" s="13">
        <v>587</v>
      </c>
      <c r="F65" s="16">
        <f t="shared" si="0"/>
        <v>0.14034229828850855</v>
      </c>
      <c r="G65" s="12">
        <f t="shared" si="1"/>
        <v>82</v>
      </c>
      <c r="H65" s="12">
        <v>82</v>
      </c>
      <c r="I65" s="12">
        <v>82</v>
      </c>
      <c r="J65" s="12" t="s">
        <v>1305</v>
      </c>
      <c r="K65" s="12"/>
    </row>
    <row r="66" spans="1:11" ht="37.5" x14ac:dyDescent="0.25">
      <c r="A66" s="12" t="s">
        <v>1219</v>
      </c>
      <c r="B66" s="12" t="s">
        <v>1306</v>
      </c>
      <c r="C66" s="12" t="s">
        <v>1307</v>
      </c>
      <c r="D66" s="12" t="s">
        <v>399</v>
      </c>
      <c r="E66" s="13">
        <v>3</v>
      </c>
      <c r="F66" s="16">
        <f t="shared" si="0"/>
        <v>0.14034229828850855</v>
      </c>
      <c r="G66" s="12">
        <f t="shared" si="1"/>
        <v>0</v>
      </c>
      <c r="H66" s="12">
        <v>0</v>
      </c>
      <c r="I66" s="12">
        <v>0</v>
      </c>
      <c r="J66" s="12" t="s">
        <v>1308</v>
      </c>
      <c r="K66" s="12"/>
    </row>
    <row r="67" spans="1:11" ht="50" x14ac:dyDescent="0.25">
      <c r="A67" s="12" t="s">
        <v>1219</v>
      </c>
      <c r="B67" s="12" t="s">
        <v>1309</v>
      </c>
      <c r="C67" s="12" t="s">
        <v>1310</v>
      </c>
      <c r="D67" s="12" t="s">
        <v>1311</v>
      </c>
      <c r="E67" s="13">
        <v>184</v>
      </c>
      <c r="F67" s="16">
        <f t="shared" si="0"/>
        <v>0.14034229828850855</v>
      </c>
      <c r="G67" s="12">
        <f t="shared" si="1"/>
        <v>26</v>
      </c>
      <c r="H67" s="12">
        <v>26</v>
      </c>
      <c r="I67" s="12">
        <v>26</v>
      </c>
      <c r="J67" s="12" t="s">
        <v>1312</v>
      </c>
      <c r="K67" s="12"/>
    </row>
    <row r="68" spans="1:11" ht="37.5" x14ac:dyDescent="0.25">
      <c r="A68" s="12" t="s">
        <v>1219</v>
      </c>
      <c r="B68" s="12" t="s">
        <v>1313</v>
      </c>
      <c r="C68" s="12" t="s">
        <v>1314</v>
      </c>
      <c r="D68" s="12" t="s">
        <v>663</v>
      </c>
      <c r="E68" s="13">
        <v>17</v>
      </c>
      <c r="F68" s="16">
        <f t="shared" si="0"/>
        <v>0.14034229828850855</v>
      </c>
      <c r="G68" s="12">
        <f t="shared" si="1"/>
        <v>2</v>
      </c>
      <c r="H68" s="12">
        <v>2</v>
      </c>
      <c r="I68" s="12">
        <v>2</v>
      </c>
      <c r="J68" s="12" t="s">
        <v>1315</v>
      </c>
      <c r="K68" s="12"/>
    </row>
    <row r="69" spans="1:11" ht="25" x14ac:dyDescent="0.25">
      <c r="A69" s="12" t="s">
        <v>1219</v>
      </c>
      <c r="B69" s="12" t="s">
        <v>1316</v>
      </c>
      <c r="C69" s="12" t="s">
        <v>1317</v>
      </c>
      <c r="D69" s="12" t="s">
        <v>1318</v>
      </c>
      <c r="E69" s="13">
        <v>3</v>
      </c>
      <c r="F69" s="16">
        <f t="shared" si="0"/>
        <v>0.14034229828850855</v>
      </c>
      <c r="G69" s="12">
        <f t="shared" si="1"/>
        <v>0</v>
      </c>
      <c r="H69" s="12">
        <v>0</v>
      </c>
      <c r="I69" s="12">
        <v>0</v>
      </c>
      <c r="J69" s="12" t="s">
        <v>1319</v>
      </c>
      <c r="K69" s="12"/>
    </row>
    <row r="70" spans="1:11" ht="37.5" x14ac:dyDescent="0.25">
      <c r="A70" s="12" t="s">
        <v>1219</v>
      </c>
      <c r="B70" s="12" t="s">
        <v>1320</v>
      </c>
      <c r="C70" s="12" t="s">
        <v>1321</v>
      </c>
      <c r="D70" s="12" t="s">
        <v>668</v>
      </c>
      <c r="E70" s="13">
        <v>0</v>
      </c>
      <c r="F70" s="16">
        <f t="shared" si="0"/>
        <v>0.14034229828850855</v>
      </c>
      <c r="G70" s="12">
        <f t="shared" si="1"/>
        <v>0</v>
      </c>
      <c r="H70" s="12">
        <v>0</v>
      </c>
      <c r="I70" s="12">
        <v>0</v>
      </c>
      <c r="J70" s="12" t="s">
        <v>1322</v>
      </c>
      <c r="K70" s="12"/>
    </row>
    <row r="71" spans="1:11" ht="37.5" x14ac:dyDescent="0.25">
      <c r="A71" s="12" t="s">
        <v>1219</v>
      </c>
      <c r="B71" s="12" t="s">
        <v>1320</v>
      </c>
      <c r="C71" s="12" t="s">
        <v>1321</v>
      </c>
      <c r="D71" s="12" t="s">
        <v>669</v>
      </c>
      <c r="E71" s="13">
        <v>0</v>
      </c>
      <c r="F71" s="16">
        <f t="shared" si="0"/>
        <v>0.14034229828850855</v>
      </c>
      <c r="G71" s="12">
        <f t="shared" si="1"/>
        <v>0</v>
      </c>
      <c r="H71" s="12">
        <v>0</v>
      </c>
      <c r="I71" s="12">
        <v>0</v>
      </c>
      <c r="J71" s="12" t="s">
        <v>1323</v>
      </c>
      <c r="K71" s="12"/>
    </row>
    <row r="72" spans="1:11" x14ac:dyDescent="0.25">
      <c r="A72" s="12" t="s">
        <v>1</v>
      </c>
      <c r="B72" s="12" t="s">
        <v>1</v>
      </c>
      <c r="C72" s="12" t="s">
        <v>1</v>
      </c>
      <c r="D72" s="12" t="s">
        <v>1</v>
      </c>
      <c r="E72" s="12" t="s">
        <v>1</v>
      </c>
      <c r="F72" s="12" t="s">
        <v>1</v>
      </c>
      <c r="G72" s="12" t="s">
        <v>1</v>
      </c>
      <c r="H72" s="12" t="s">
        <v>1</v>
      </c>
      <c r="I72" s="12" t="s">
        <v>1</v>
      </c>
      <c r="J72" s="12" t="s">
        <v>1</v>
      </c>
      <c r="K72" s="12" t="s">
        <v>1</v>
      </c>
    </row>
    <row r="73" spans="1:11" ht="13" x14ac:dyDescent="0.25">
      <c r="A73" s="12" t="s">
        <v>1</v>
      </c>
      <c r="B73" s="5" t="s">
        <v>259</v>
      </c>
      <c r="C73" s="12" t="s">
        <v>1</v>
      </c>
      <c r="D73" s="12" t="s">
        <v>1</v>
      </c>
      <c r="E73" s="6">
        <v>36810</v>
      </c>
      <c r="F73" s="12" t="s">
        <v>1</v>
      </c>
      <c r="G73" s="12">
        <v>5163</v>
      </c>
      <c r="H73" s="12">
        <v>5166</v>
      </c>
      <c r="I73" s="12">
        <v>5166</v>
      </c>
      <c r="J73" s="15"/>
      <c r="K73" s="12" t="s">
        <v>1</v>
      </c>
    </row>
    <row r="74" spans="1:11" x14ac:dyDescent="0.25">
      <c r="A74" s="15" t="s">
        <v>1</v>
      </c>
      <c r="B74" s="15"/>
      <c r="C74" s="15"/>
      <c r="D74" s="15"/>
      <c r="E74" s="15"/>
      <c r="F74" s="15"/>
      <c r="G74" s="15"/>
      <c r="H74" s="15"/>
      <c r="I74" s="15"/>
      <c r="J74" s="15"/>
      <c r="K74" s="15"/>
    </row>
    <row r="75" spans="1:11" ht="12.65" customHeight="1" x14ac:dyDescent="0.25">
      <c r="A75" s="23" t="s">
        <v>260</v>
      </c>
      <c r="B75" s="24" t="s">
        <v>1</v>
      </c>
      <c r="C75" s="24" t="s">
        <v>1</v>
      </c>
      <c r="D75" s="24" t="s">
        <v>1</v>
      </c>
      <c r="E75" s="24" t="s">
        <v>1</v>
      </c>
      <c r="F75" s="24" t="s">
        <v>1</v>
      </c>
      <c r="G75" s="24" t="s">
        <v>1</v>
      </c>
      <c r="H75" s="24" t="s">
        <v>1</v>
      </c>
      <c r="I75" s="24" t="s">
        <v>1</v>
      </c>
      <c r="J75" s="24" t="s">
        <v>1</v>
      </c>
      <c r="K75" s="15" t="s">
        <v>1</v>
      </c>
    </row>
    <row r="76" spans="1:11" x14ac:dyDescent="0.25">
      <c r="A76" s="24" t="s">
        <v>1</v>
      </c>
      <c r="B76" s="24" t="s">
        <v>1</v>
      </c>
      <c r="C76" s="24" t="s">
        <v>1</v>
      </c>
      <c r="D76" s="24" t="s">
        <v>1</v>
      </c>
      <c r="E76" s="24" t="s">
        <v>1</v>
      </c>
      <c r="F76" s="24" t="s">
        <v>1</v>
      </c>
      <c r="G76" s="24" t="s">
        <v>1</v>
      </c>
      <c r="H76" s="24" t="s">
        <v>1</v>
      </c>
      <c r="I76" s="24" t="s">
        <v>1</v>
      </c>
      <c r="J76" s="24" t="s">
        <v>1</v>
      </c>
      <c r="K76" s="15" t="s">
        <v>1</v>
      </c>
    </row>
    <row r="77" spans="1:11" x14ac:dyDescent="0.25">
      <c r="A77" s="24" t="s">
        <v>1</v>
      </c>
      <c r="B77" s="24" t="s">
        <v>1</v>
      </c>
      <c r="C77" s="24" t="s">
        <v>1</v>
      </c>
      <c r="D77" s="24" t="s">
        <v>1</v>
      </c>
      <c r="E77" s="24" t="s">
        <v>1</v>
      </c>
      <c r="F77" s="24" t="s">
        <v>1</v>
      </c>
      <c r="G77" s="24" t="s">
        <v>1</v>
      </c>
      <c r="H77" s="24" t="s">
        <v>1</v>
      </c>
      <c r="I77" s="24" t="s">
        <v>1</v>
      </c>
      <c r="J77" s="24" t="s">
        <v>1</v>
      </c>
      <c r="K77" s="15"/>
    </row>
    <row r="78" spans="1:11" x14ac:dyDescent="0.25">
      <c r="A78" s="15" t="s">
        <v>1</v>
      </c>
      <c r="B78" s="15"/>
      <c r="C78" s="15"/>
      <c r="D78" s="15"/>
      <c r="E78" s="15"/>
      <c r="F78" s="15"/>
      <c r="G78" s="15"/>
      <c r="H78" s="15"/>
      <c r="I78" s="15"/>
      <c r="J78" s="15"/>
      <c r="K78" s="15"/>
    </row>
    <row r="79" spans="1:11" ht="12.65" customHeight="1" x14ac:dyDescent="0.25">
      <c r="A79" s="23" t="s">
        <v>261</v>
      </c>
      <c r="B79" s="24" t="s">
        <v>1</v>
      </c>
      <c r="C79" s="24" t="s">
        <v>1</v>
      </c>
      <c r="D79" s="24" t="s">
        <v>1</v>
      </c>
      <c r="E79" s="24" t="s">
        <v>1</v>
      </c>
      <c r="F79" s="24" t="s">
        <v>1</v>
      </c>
      <c r="G79" s="24" t="s">
        <v>1</v>
      </c>
      <c r="H79" s="24" t="s">
        <v>1</v>
      </c>
      <c r="I79" s="24" t="s">
        <v>1</v>
      </c>
      <c r="J79" s="24" t="s">
        <v>1</v>
      </c>
      <c r="K79" s="15" t="s">
        <v>1</v>
      </c>
    </row>
    <row r="80" spans="1:11" x14ac:dyDescent="0.25">
      <c r="A80" s="24" t="s">
        <v>1</v>
      </c>
      <c r="B80" s="24" t="s">
        <v>1</v>
      </c>
      <c r="C80" s="24" t="s">
        <v>1</v>
      </c>
      <c r="D80" s="24" t="s">
        <v>1</v>
      </c>
      <c r="E80" s="24" t="s">
        <v>1</v>
      </c>
      <c r="F80" s="24" t="s">
        <v>1</v>
      </c>
      <c r="G80" s="24" t="s">
        <v>1</v>
      </c>
      <c r="H80" s="24" t="s">
        <v>1</v>
      </c>
      <c r="I80" s="24" t="s">
        <v>1</v>
      </c>
      <c r="J80" s="24" t="s">
        <v>1</v>
      </c>
      <c r="K80" s="15" t="s">
        <v>1</v>
      </c>
    </row>
    <row r="81" spans="1:11" x14ac:dyDescent="0.25">
      <c r="A81" s="24" t="s">
        <v>1</v>
      </c>
      <c r="B81" s="24" t="s">
        <v>1</v>
      </c>
      <c r="C81" s="24" t="s">
        <v>1</v>
      </c>
      <c r="D81" s="24" t="s">
        <v>1</v>
      </c>
      <c r="E81" s="24" t="s">
        <v>1</v>
      </c>
      <c r="F81" s="24" t="s">
        <v>1</v>
      </c>
      <c r="G81" s="24" t="s">
        <v>1</v>
      </c>
      <c r="H81" s="24" t="s">
        <v>1</v>
      </c>
      <c r="I81" s="24" t="s">
        <v>1</v>
      </c>
      <c r="J81" s="24" t="s">
        <v>1</v>
      </c>
      <c r="K81" s="15"/>
    </row>
    <row r="82" spans="1:11" x14ac:dyDescent="0.25">
      <c r="A82" s="24" t="s">
        <v>1</v>
      </c>
      <c r="B82" s="24" t="s">
        <v>1</v>
      </c>
      <c r="C82" s="24" t="s">
        <v>1</v>
      </c>
      <c r="D82" s="24" t="s">
        <v>1</v>
      </c>
      <c r="E82" s="24" t="s">
        <v>1</v>
      </c>
      <c r="F82" s="24" t="s">
        <v>1</v>
      </c>
      <c r="G82" s="24" t="s">
        <v>1</v>
      </c>
      <c r="H82" s="24" t="s">
        <v>1</v>
      </c>
      <c r="I82" s="24" t="s">
        <v>1</v>
      </c>
      <c r="J82" s="24" t="s">
        <v>1</v>
      </c>
      <c r="K82" s="15"/>
    </row>
    <row r="83" spans="1:11" x14ac:dyDescent="0.25">
      <c r="A83" s="15" t="s">
        <v>1</v>
      </c>
      <c r="B83" s="15"/>
      <c r="C83" s="15"/>
      <c r="D83" s="15"/>
      <c r="E83" s="15"/>
      <c r="F83" s="15"/>
      <c r="G83" s="15"/>
      <c r="H83" s="15"/>
      <c r="I83" s="15"/>
      <c r="J83" s="15"/>
      <c r="K83" s="15"/>
    </row>
    <row r="84" spans="1:11" ht="12.65" customHeight="1" x14ac:dyDescent="0.25">
      <c r="A84" s="25" t="s">
        <v>262</v>
      </c>
      <c r="B84" s="26"/>
      <c r="C84" s="26"/>
      <c r="D84" s="26"/>
      <c r="E84" s="26"/>
      <c r="F84" s="26"/>
      <c r="G84" s="26"/>
      <c r="H84" s="26"/>
      <c r="I84" s="26"/>
      <c r="J84" s="26"/>
      <c r="K84" s="15" t="s">
        <v>1</v>
      </c>
    </row>
    <row r="85" spans="1:11" x14ac:dyDescent="0.25">
      <c r="A85" s="26"/>
      <c r="B85" s="26"/>
      <c r="C85" s="26"/>
      <c r="D85" s="26"/>
      <c r="E85" s="26"/>
      <c r="F85" s="26"/>
      <c r="G85" s="26"/>
      <c r="H85" s="26"/>
      <c r="I85" s="26"/>
      <c r="J85" s="26"/>
      <c r="K85" s="15" t="s">
        <v>1</v>
      </c>
    </row>
    <row r="86" spans="1:11" x14ac:dyDescent="0.25">
      <c r="A86" s="15" t="s">
        <v>1</v>
      </c>
      <c r="B86" s="15" t="s">
        <v>1</v>
      </c>
      <c r="C86" s="15" t="s">
        <v>1</v>
      </c>
      <c r="D86" s="15" t="s">
        <v>1</v>
      </c>
      <c r="E86" s="15" t="s">
        <v>1</v>
      </c>
      <c r="F86" s="15" t="s">
        <v>1</v>
      </c>
      <c r="G86" s="15" t="s">
        <v>1</v>
      </c>
      <c r="H86" s="15" t="s">
        <v>1</v>
      </c>
      <c r="I86" s="15" t="s">
        <v>1</v>
      </c>
      <c r="J86" s="15" t="s">
        <v>1</v>
      </c>
      <c r="K86" s="15"/>
    </row>
    <row r="87" spans="1:11" ht="12.65" customHeight="1" x14ac:dyDescent="0.25">
      <c r="A87" s="23" t="s">
        <v>263</v>
      </c>
      <c r="B87" s="24" t="s">
        <v>1</v>
      </c>
      <c r="C87" s="24" t="s">
        <v>1</v>
      </c>
      <c r="D87" s="24" t="s">
        <v>1</v>
      </c>
      <c r="E87" s="24" t="s">
        <v>1</v>
      </c>
      <c r="F87" s="24" t="s">
        <v>1</v>
      </c>
      <c r="G87" s="24" t="s">
        <v>1</v>
      </c>
      <c r="H87" s="24" t="s">
        <v>1</v>
      </c>
      <c r="I87" s="24" t="s">
        <v>1</v>
      </c>
      <c r="J87" s="24" t="s">
        <v>1</v>
      </c>
      <c r="K87" s="15" t="s">
        <v>1</v>
      </c>
    </row>
    <row r="88" spans="1:11" x14ac:dyDescent="0.25">
      <c r="A88" s="24" t="s">
        <v>1</v>
      </c>
      <c r="B88" s="24" t="s">
        <v>1</v>
      </c>
      <c r="C88" s="24" t="s">
        <v>1</v>
      </c>
      <c r="D88" s="24" t="s">
        <v>1</v>
      </c>
      <c r="E88" s="24" t="s">
        <v>1</v>
      </c>
      <c r="F88" s="24" t="s">
        <v>1</v>
      </c>
      <c r="G88" s="24" t="s">
        <v>1</v>
      </c>
      <c r="H88" s="24" t="s">
        <v>1</v>
      </c>
      <c r="I88" s="24" t="s">
        <v>1</v>
      </c>
      <c r="J88" s="24" t="s">
        <v>1</v>
      </c>
      <c r="K88" s="15" t="s">
        <v>1</v>
      </c>
    </row>
    <row r="89" spans="1:11" x14ac:dyDescent="0.25">
      <c r="A89" s="24" t="s">
        <v>1</v>
      </c>
      <c r="B89" s="24" t="s">
        <v>1</v>
      </c>
      <c r="C89" s="24" t="s">
        <v>1</v>
      </c>
      <c r="D89" s="24" t="s">
        <v>1</v>
      </c>
      <c r="E89" s="24" t="s">
        <v>1</v>
      </c>
      <c r="F89" s="24" t="s">
        <v>1</v>
      </c>
      <c r="G89" s="24" t="s">
        <v>1</v>
      </c>
      <c r="H89" s="24" t="s">
        <v>1</v>
      </c>
      <c r="I89" s="24" t="s">
        <v>1</v>
      </c>
      <c r="J89" s="24" t="s">
        <v>1</v>
      </c>
      <c r="K89" s="15"/>
    </row>
    <row r="90" spans="1:11" x14ac:dyDescent="0.25">
      <c r="A90" s="24" t="s">
        <v>1</v>
      </c>
      <c r="B90" s="24" t="s">
        <v>1</v>
      </c>
      <c r="C90" s="24" t="s">
        <v>1</v>
      </c>
      <c r="D90" s="24" t="s">
        <v>1</v>
      </c>
      <c r="E90" s="24" t="s">
        <v>1</v>
      </c>
      <c r="F90" s="24" t="s">
        <v>1</v>
      </c>
      <c r="G90" s="24" t="s">
        <v>1</v>
      </c>
      <c r="H90" s="24" t="s">
        <v>1</v>
      </c>
      <c r="I90" s="24" t="s">
        <v>1</v>
      </c>
      <c r="J90" s="24" t="s">
        <v>1</v>
      </c>
      <c r="K90" s="15"/>
    </row>
    <row r="91" spans="1:11" x14ac:dyDescent="0.25">
      <c r="A91" s="15" t="s">
        <v>1</v>
      </c>
      <c r="B91" s="15"/>
      <c r="C91" s="15"/>
      <c r="D91" s="15"/>
      <c r="E91" s="15"/>
      <c r="F91" s="15"/>
      <c r="G91" s="15"/>
      <c r="H91" s="15"/>
      <c r="I91" s="15"/>
      <c r="J91" s="15"/>
      <c r="K91" s="15"/>
    </row>
  </sheetData>
  <mergeCells count="12">
    <mergeCell ref="A1:K1"/>
    <mergeCell ref="A2:K2"/>
    <mergeCell ref="A4:E4"/>
    <mergeCell ref="F4:H4"/>
    <mergeCell ref="A87:J90"/>
    <mergeCell ref="A75:J77"/>
    <mergeCell ref="A79:J82"/>
    <mergeCell ref="A84:J85"/>
    <mergeCell ref="A5:E5"/>
    <mergeCell ref="F5:H5"/>
    <mergeCell ref="A6:E6"/>
    <mergeCell ref="F6:H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K151"/>
  <sheetViews>
    <sheetView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1324</v>
      </c>
      <c r="B2" s="20" t="s">
        <v>1</v>
      </c>
      <c r="C2" s="20" t="s">
        <v>1</v>
      </c>
      <c r="D2" s="20" t="s">
        <v>1</v>
      </c>
      <c r="E2" s="20" t="s">
        <v>1</v>
      </c>
      <c r="F2" s="20" t="s">
        <v>1</v>
      </c>
      <c r="G2" s="20" t="s">
        <v>1</v>
      </c>
      <c r="H2" s="20" t="s">
        <v>1</v>
      </c>
      <c r="I2" s="20" t="s">
        <v>1</v>
      </c>
      <c r="J2" s="20" t="s">
        <v>1</v>
      </c>
      <c r="K2" s="20" t="s">
        <v>1</v>
      </c>
    </row>
    <row r="3" spans="1:11" x14ac:dyDescent="0.25">
      <c r="A3" s="15"/>
      <c r="B3" s="15"/>
      <c r="C3" s="15"/>
      <c r="D3" s="15"/>
      <c r="E3" s="15"/>
      <c r="F3" s="15"/>
      <c r="G3" s="15"/>
      <c r="H3" s="15"/>
      <c r="I3" s="15"/>
      <c r="J3" s="15"/>
      <c r="K3" s="15"/>
    </row>
    <row r="4" spans="1:11" ht="30" customHeight="1" x14ac:dyDescent="0.3">
      <c r="A4" s="21" t="s">
        <v>1325</v>
      </c>
      <c r="B4" s="20" t="s">
        <v>1</v>
      </c>
      <c r="C4" s="20" t="s">
        <v>1</v>
      </c>
      <c r="D4" s="20" t="s">
        <v>1</v>
      </c>
      <c r="E4" s="20" t="s">
        <v>1</v>
      </c>
      <c r="F4" s="30">
        <v>14068</v>
      </c>
      <c r="G4" s="30"/>
      <c r="H4" s="30"/>
      <c r="I4" s="15"/>
      <c r="J4" s="15"/>
      <c r="K4" s="15"/>
    </row>
    <row r="5" spans="1:11" ht="30" customHeight="1" x14ac:dyDescent="0.3">
      <c r="A5" s="21" t="s">
        <v>1326</v>
      </c>
      <c r="B5" s="20" t="s">
        <v>1</v>
      </c>
      <c r="C5" s="20" t="s">
        <v>1</v>
      </c>
      <c r="D5" s="20" t="s">
        <v>1</v>
      </c>
      <c r="E5" s="20" t="s">
        <v>1</v>
      </c>
      <c r="F5" s="30">
        <v>409</v>
      </c>
      <c r="G5" s="30"/>
      <c r="H5" s="30"/>
      <c r="I5" s="15"/>
      <c r="J5" s="15"/>
      <c r="K5" s="15"/>
    </row>
    <row r="6" spans="1:11" ht="30" customHeight="1" x14ac:dyDescent="0.3">
      <c r="A6" s="21" t="s">
        <v>1327</v>
      </c>
      <c r="B6" s="20" t="s">
        <v>1</v>
      </c>
      <c r="C6" s="20" t="s">
        <v>1</v>
      </c>
      <c r="D6" s="20" t="s">
        <v>1</v>
      </c>
      <c r="E6" s="20" t="s">
        <v>1</v>
      </c>
      <c r="F6" s="31" t="s">
        <v>1328</v>
      </c>
      <c r="G6" s="31"/>
      <c r="H6" s="31"/>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ht="37.5" x14ac:dyDescent="0.25">
      <c r="A10" s="12" t="s">
        <v>1329</v>
      </c>
      <c r="B10" s="12" t="s">
        <v>1330</v>
      </c>
      <c r="C10" s="12" t="s">
        <v>1331</v>
      </c>
      <c r="D10" s="12" t="s">
        <v>1332</v>
      </c>
      <c r="E10" s="13">
        <v>3</v>
      </c>
      <c r="F10" s="16">
        <f>13717/$E$133</f>
        <v>0.3153768335862418</v>
      </c>
      <c r="G10" s="12">
        <f>ROUND(E10*F10, 0)</f>
        <v>1</v>
      </c>
      <c r="H10" s="12">
        <v>1</v>
      </c>
      <c r="I10" s="12">
        <v>1</v>
      </c>
      <c r="J10" s="12" t="s">
        <v>1333</v>
      </c>
      <c r="K10" s="12"/>
    </row>
    <row r="11" spans="1:11" ht="37.5" x14ac:dyDescent="0.25">
      <c r="A11" s="12" t="s">
        <v>1329</v>
      </c>
      <c r="B11" s="12" t="s">
        <v>1330</v>
      </c>
      <c r="C11" s="12" t="s">
        <v>1331</v>
      </c>
      <c r="D11" s="12" t="s">
        <v>1334</v>
      </c>
      <c r="E11" s="13">
        <v>2</v>
      </c>
      <c r="F11" s="16">
        <f t="shared" ref="F11:F74" si="0">13717/$E$133</f>
        <v>0.3153768335862418</v>
      </c>
      <c r="G11" s="12">
        <f t="shared" ref="G11:G74" si="1">ROUND(E11*F11, 0)</f>
        <v>1</v>
      </c>
      <c r="H11" s="12">
        <v>1</v>
      </c>
      <c r="I11" s="12">
        <v>1</v>
      </c>
      <c r="J11" s="12" t="s">
        <v>1333</v>
      </c>
      <c r="K11" s="12"/>
    </row>
    <row r="12" spans="1:11" ht="37.5" x14ac:dyDescent="0.25">
      <c r="A12" s="12" t="s">
        <v>1329</v>
      </c>
      <c r="B12" s="12" t="s">
        <v>1330</v>
      </c>
      <c r="C12" s="12" t="s">
        <v>1331</v>
      </c>
      <c r="D12" s="12" t="s">
        <v>1335</v>
      </c>
      <c r="E12" s="13">
        <v>3</v>
      </c>
      <c r="F12" s="16">
        <f t="shared" si="0"/>
        <v>0.3153768335862418</v>
      </c>
      <c r="G12" s="12">
        <f t="shared" si="1"/>
        <v>1</v>
      </c>
      <c r="H12" s="12">
        <v>1</v>
      </c>
      <c r="I12" s="12">
        <v>1</v>
      </c>
      <c r="J12" s="12" t="s">
        <v>1336</v>
      </c>
      <c r="K12" s="12"/>
    </row>
    <row r="13" spans="1:11" ht="37.5" x14ac:dyDescent="0.25">
      <c r="A13" s="12" t="s">
        <v>1329</v>
      </c>
      <c r="B13" s="12" t="s">
        <v>1330</v>
      </c>
      <c r="C13" s="12" t="s">
        <v>1331</v>
      </c>
      <c r="D13" s="12" t="s">
        <v>1337</v>
      </c>
      <c r="E13" s="13">
        <v>0</v>
      </c>
      <c r="F13" s="16">
        <f t="shared" si="0"/>
        <v>0.3153768335862418</v>
      </c>
      <c r="G13" s="12">
        <f t="shared" si="1"/>
        <v>0</v>
      </c>
      <c r="H13" s="12">
        <v>0</v>
      </c>
      <c r="I13" s="12">
        <v>0</v>
      </c>
      <c r="J13" s="12" t="s">
        <v>1336</v>
      </c>
      <c r="K13" s="12"/>
    </row>
    <row r="14" spans="1:11" ht="37.5" x14ac:dyDescent="0.25">
      <c r="A14" s="12" t="s">
        <v>1329</v>
      </c>
      <c r="B14" s="12" t="s">
        <v>1330</v>
      </c>
      <c r="C14" s="12" t="s">
        <v>1331</v>
      </c>
      <c r="D14" s="12" t="s">
        <v>1338</v>
      </c>
      <c r="E14" s="13">
        <v>0</v>
      </c>
      <c r="F14" s="16">
        <f t="shared" si="0"/>
        <v>0.3153768335862418</v>
      </c>
      <c r="G14" s="12">
        <f t="shared" si="1"/>
        <v>0</v>
      </c>
      <c r="H14" s="12">
        <v>0</v>
      </c>
      <c r="I14" s="12">
        <v>0</v>
      </c>
      <c r="J14" s="12" t="s">
        <v>1339</v>
      </c>
      <c r="K14" s="12"/>
    </row>
    <row r="15" spans="1:11" ht="37.5" x14ac:dyDescent="0.25">
      <c r="A15" s="12" t="s">
        <v>1329</v>
      </c>
      <c r="B15" s="12" t="s">
        <v>1330</v>
      </c>
      <c r="C15" s="12" t="s">
        <v>1331</v>
      </c>
      <c r="D15" s="12" t="s">
        <v>1340</v>
      </c>
      <c r="E15" s="13">
        <v>1</v>
      </c>
      <c r="F15" s="16">
        <f t="shared" si="0"/>
        <v>0.3153768335862418</v>
      </c>
      <c r="G15" s="12">
        <f t="shared" si="1"/>
        <v>0</v>
      </c>
      <c r="H15" s="12">
        <v>0</v>
      </c>
      <c r="I15" s="12">
        <v>0</v>
      </c>
      <c r="J15" s="12" t="s">
        <v>1086</v>
      </c>
      <c r="K15" s="12"/>
    </row>
    <row r="16" spans="1:11" ht="37.5" x14ac:dyDescent="0.25">
      <c r="A16" s="12" t="s">
        <v>1329</v>
      </c>
      <c r="B16" s="12" t="s">
        <v>1330</v>
      </c>
      <c r="C16" s="12" t="s">
        <v>1331</v>
      </c>
      <c r="D16" s="12" t="s">
        <v>1341</v>
      </c>
      <c r="E16" s="13">
        <v>0</v>
      </c>
      <c r="F16" s="16">
        <f t="shared" si="0"/>
        <v>0.3153768335862418</v>
      </c>
      <c r="G16" s="12">
        <f t="shared" si="1"/>
        <v>0</v>
      </c>
      <c r="H16" s="12">
        <v>0</v>
      </c>
      <c r="I16" s="12">
        <v>0</v>
      </c>
      <c r="J16" s="12" t="s">
        <v>773</v>
      </c>
      <c r="K16" s="12"/>
    </row>
    <row r="17" spans="1:11" ht="37.5" x14ac:dyDescent="0.25">
      <c r="A17" s="12" t="s">
        <v>1329</v>
      </c>
      <c r="B17" s="12" t="s">
        <v>1330</v>
      </c>
      <c r="C17" s="12" t="s">
        <v>1331</v>
      </c>
      <c r="D17" s="12" t="s">
        <v>1342</v>
      </c>
      <c r="E17" s="13">
        <v>1</v>
      </c>
      <c r="F17" s="16">
        <f t="shared" si="0"/>
        <v>0.3153768335862418</v>
      </c>
      <c r="G17" s="12">
        <f t="shared" si="1"/>
        <v>0</v>
      </c>
      <c r="H17" s="12">
        <v>0</v>
      </c>
      <c r="I17" s="12">
        <v>0</v>
      </c>
      <c r="J17" s="12" t="s">
        <v>1050</v>
      </c>
      <c r="K17" s="12"/>
    </row>
    <row r="18" spans="1:11" x14ac:dyDescent="0.25">
      <c r="A18" s="12" t="s">
        <v>1329</v>
      </c>
      <c r="B18" s="12" t="s">
        <v>1343</v>
      </c>
      <c r="C18" s="12" t="s">
        <v>1344</v>
      </c>
      <c r="D18" s="12" t="s">
        <v>29</v>
      </c>
      <c r="E18" s="13">
        <v>871</v>
      </c>
      <c r="F18" s="16">
        <f t="shared" si="0"/>
        <v>0.3153768335862418</v>
      </c>
      <c r="G18" s="12">
        <f t="shared" si="1"/>
        <v>275</v>
      </c>
      <c r="H18" s="12">
        <v>275</v>
      </c>
      <c r="I18" s="12">
        <v>275</v>
      </c>
      <c r="J18" s="12" t="s">
        <v>1345</v>
      </c>
      <c r="K18" s="12"/>
    </row>
    <row r="19" spans="1:11" x14ac:dyDescent="0.25">
      <c r="A19" s="12" t="s">
        <v>1329</v>
      </c>
      <c r="B19" s="12" t="s">
        <v>1343</v>
      </c>
      <c r="C19" s="12" t="s">
        <v>1344</v>
      </c>
      <c r="D19" s="12" t="s">
        <v>31</v>
      </c>
      <c r="E19" s="13">
        <v>806</v>
      </c>
      <c r="F19" s="16">
        <f t="shared" si="0"/>
        <v>0.3153768335862418</v>
      </c>
      <c r="G19" s="12">
        <f t="shared" si="1"/>
        <v>254</v>
      </c>
      <c r="H19" s="12">
        <v>254</v>
      </c>
      <c r="I19" s="12">
        <v>254</v>
      </c>
      <c r="J19" s="12" t="s">
        <v>1346</v>
      </c>
      <c r="K19" s="12"/>
    </row>
    <row r="20" spans="1:11" x14ac:dyDescent="0.25">
      <c r="A20" s="12" t="s">
        <v>1329</v>
      </c>
      <c r="B20" s="12" t="s">
        <v>1343</v>
      </c>
      <c r="C20" s="12" t="s">
        <v>1344</v>
      </c>
      <c r="D20" s="12" t="s">
        <v>33</v>
      </c>
      <c r="E20" s="13">
        <v>5</v>
      </c>
      <c r="F20" s="16">
        <f t="shared" si="0"/>
        <v>0.3153768335862418</v>
      </c>
      <c r="G20" s="12">
        <f t="shared" si="1"/>
        <v>2</v>
      </c>
      <c r="H20" s="12">
        <v>2</v>
      </c>
      <c r="I20" s="12">
        <v>2</v>
      </c>
      <c r="J20" s="12" t="s">
        <v>1347</v>
      </c>
      <c r="K20" s="12"/>
    </row>
    <row r="21" spans="1:11" x14ac:dyDescent="0.25">
      <c r="A21" s="12" t="s">
        <v>1329</v>
      </c>
      <c r="B21" s="12" t="s">
        <v>1343</v>
      </c>
      <c r="C21" s="12" t="s">
        <v>1344</v>
      </c>
      <c r="D21" s="12" t="s">
        <v>35</v>
      </c>
      <c r="E21" s="13">
        <v>6</v>
      </c>
      <c r="F21" s="16">
        <f t="shared" si="0"/>
        <v>0.3153768335862418</v>
      </c>
      <c r="G21" s="12">
        <f t="shared" si="1"/>
        <v>2</v>
      </c>
      <c r="H21" s="12">
        <v>2</v>
      </c>
      <c r="I21" s="12">
        <v>2</v>
      </c>
      <c r="J21" s="12" t="s">
        <v>1348</v>
      </c>
      <c r="K21" s="12"/>
    </row>
    <row r="22" spans="1:11" x14ac:dyDescent="0.25">
      <c r="A22" s="12" t="s">
        <v>1329</v>
      </c>
      <c r="B22" s="12" t="s">
        <v>1349</v>
      </c>
      <c r="C22" s="12" t="s">
        <v>1350</v>
      </c>
      <c r="D22" s="12" t="s">
        <v>29</v>
      </c>
      <c r="E22" s="13">
        <v>0</v>
      </c>
      <c r="F22" s="16">
        <f t="shared" si="0"/>
        <v>0.3153768335862418</v>
      </c>
      <c r="G22" s="12">
        <f t="shared" si="1"/>
        <v>0</v>
      </c>
      <c r="H22" s="12">
        <v>0</v>
      </c>
      <c r="I22" s="12">
        <v>0</v>
      </c>
      <c r="J22" s="12" t="s">
        <v>1351</v>
      </c>
      <c r="K22" s="12"/>
    </row>
    <row r="23" spans="1:11" x14ac:dyDescent="0.25">
      <c r="A23" s="12" t="s">
        <v>1329</v>
      </c>
      <c r="B23" s="12" t="s">
        <v>1349</v>
      </c>
      <c r="C23" s="12" t="s">
        <v>1350</v>
      </c>
      <c r="D23" s="12" t="s">
        <v>31</v>
      </c>
      <c r="E23" s="13">
        <v>0</v>
      </c>
      <c r="F23" s="16">
        <f t="shared" si="0"/>
        <v>0.3153768335862418</v>
      </c>
      <c r="G23" s="12">
        <f t="shared" si="1"/>
        <v>0</v>
      </c>
      <c r="H23" s="12">
        <v>0</v>
      </c>
      <c r="I23" s="12">
        <v>0</v>
      </c>
      <c r="J23" s="12" t="s">
        <v>1351</v>
      </c>
      <c r="K23" s="12"/>
    </row>
    <row r="24" spans="1:11" x14ac:dyDescent="0.25">
      <c r="A24" s="12" t="s">
        <v>1329</v>
      </c>
      <c r="B24" s="12" t="s">
        <v>1349</v>
      </c>
      <c r="C24" s="12" t="s">
        <v>1350</v>
      </c>
      <c r="D24" s="12" t="s">
        <v>33</v>
      </c>
      <c r="E24" s="13">
        <v>0</v>
      </c>
      <c r="F24" s="16">
        <f t="shared" si="0"/>
        <v>0.3153768335862418</v>
      </c>
      <c r="G24" s="12">
        <f t="shared" si="1"/>
        <v>0</v>
      </c>
      <c r="H24" s="12">
        <v>0</v>
      </c>
      <c r="I24" s="12">
        <v>0</v>
      </c>
      <c r="J24" s="12" t="s">
        <v>1351</v>
      </c>
      <c r="K24" s="12"/>
    </row>
    <row r="25" spans="1:11" x14ac:dyDescent="0.25">
      <c r="A25" s="12" t="s">
        <v>1329</v>
      </c>
      <c r="B25" s="12" t="s">
        <v>1349</v>
      </c>
      <c r="C25" s="12" t="s">
        <v>1350</v>
      </c>
      <c r="D25" s="12" t="s">
        <v>35</v>
      </c>
      <c r="E25" s="13">
        <v>0</v>
      </c>
      <c r="F25" s="16">
        <f t="shared" si="0"/>
        <v>0.3153768335862418</v>
      </c>
      <c r="G25" s="12">
        <f t="shared" si="1"/>
        <v>0</v>
      </c>
      <c r="H25" s="12">
        <v>0</v>
      </c>
      <c r="I25" s="12">
        <v>0</v>
      </c>
      <c r="J25" s="12" t="s">
        <v>1351</v>
      </c>
      <c r="K25" s="12"/>
    </row>
    <row r="26" spans="1:11" ht="37.5" x14ac:dyDescent="0.25">
      <c r="A26" s="12" t="s">
        <v>1329</v>
      </c>
      <c r="B26" s="12" t="s">
        <v>1352</v>
      </c>
      <c r="C26" s="12" t="s">
        <v>1353</v>
      </c>
      <c r="D26" s="12" t="s">
        <v>118</v>
      </c>
      <c r="E26" s="13">
        <v>8</v>
      </c>
      <c r="F26" s="16">
        <f t="shared" si="0"/>
        <v>0.3153768335862418</v>
      </c>
      <c r="G26" s="12">
        <f t="shared" si="1"/>
        <v>3</v>
      </c>
      <c r="H26" s="12">
        <v>3</v>
      </c>
      <c r="I26" s="12">
        <v>3</v>
      </c>
      <c r="J26" s="12" t="s">
        <v>1354</v>
      </c>
      <c r="K26" s="12"/>
    </row>
    <row r="27" spans="1:11" ht="37.5" x14ac:dyDescent="0.25">
      <c r="A27" s="12" t="s">
        <v>1329</v>
      </c>
      <c r="B27" s="12" t="s">
        <v>1352</v>
      </c>
      <c r="C27" s="12" t="s">
        <v>1353</v>
      </c>
      <c r="D27" s="12" t="s">
        <v>365</v>
      </c>
      <c r="E27" s="13">
        <v>6</v>
      </c>
      <c r="F27" s="16">
        <f t="shared" si="0"/>
        <v>0.3153768335862418</v>
      </c>
      <c r="G27" s="12">
        <f t="shared" si="1"/>
        <v>2</v>
      </c>
      <c r="H27" s="12">
        <v>2</v>
      </c>
      <c r="I27" s="12">
        <v>2</v>
      </c>
      <c r="J27" s="12" t="s">
        <v>1355</v>
      </c>
      <c r="K27" s="12"/>
    </row>
    <row r="28" spans="1:11" ht="37.5" x14ac:dyDescent="0.25">
      <c r="A28" s="12" t="s">
        <v>1329</v>
      </c>
      <c r="B28" s="12" t="s">
        <v>1352</v>
      </c>
      <c r="C28" s="12" t="s">
        <v>1353</v>
      </c>
      <c r="D28" s="12" t="s">
        <v>367</v>
      </c>
      <c r="E28" s="13">
        <v>10</v>
      </c>
      <c r="F28" s="16">
        <f t="shared" si="0"/>
        <v>0.3153768335862418</v>
      </c>
      <c r="G28" s="12">
        <f t="shared" si="1"/>
        <v>3</v>
      </c>
      <c r="H28" s="12">
        <v>3</v>
      </c>
      <c r="I28" s="12">
        <v>3</v>
      </c>
      <c r="J28" s="12" t="s">
        <v>1356</v>
      </c>
      <c r="K28" s="12"/>
    </row>
    <row r="29" spans="1:11" ht="37.5" x14ac:dyDescent="0.25">
      <c r="A29" s="12" t="s">
        <v>1329</v>
      </c>
      <c r="B29" s="12" t="s">
        <v>1352</v>
      </c>
      <c r="C29" s="12" t="s">
        <v>1353</v>
      </c>
      <c r="D29" s="12" t="s">
        <v>878</v>
      </c>
      <c r="E29" s="13">
        <v>9</v>
      </c>
      <c r="F29" s="16">
        <f t="shared" si="0"/>
        <v>0.3153768335862418</v>
      </c>
      <c r="G29" s="12">
        <f t="shared" si="1"/>
        <v>3</v>
      </c>
      <c r="H29" s="12">
        <v>3</v>
      </c>
      <c r="I29" s="12">
        <v>3</v>
      </c>
      <c r="J29" s="12" t="s">
        <v>1357</v>
      </c>
      <c r="K29" s="12"/>
    </row>
    <row r="30" spans="1:11" ht="37.5" x14ac:dyDescent="0.25">
      <c r="A30" s="12" t="s">
        <v>1329</v>
      </c>
      <c r="B30" s="12" t="s">
        <v>1352</v>
      </c>
      <c r="C30" s="12" t="s">
        <v>1353</v>
      </c>
      <c r="D30" s="12" t="s">
        <v>758</v>
      </c>
      <c r="E30" s="13">
        <v>1</v>
      </c>
      <c r="F30" s="16">
        <f t="shared" si="0"/>
        <v>0.3153768335862418</v>
      </c>
      <c r="G30" s="12">
        <f t="shared" si="1"/>
        <v>0</v>
      </c>
      <c r="H30" s="12">
        <v>0</v>
      </c>
      <c r="I30" s="12">
        <v>0</v>
      </c>
      <c r="J30" s="12" t="s">
        <v>1358</v>
      </c>
      <c r="K30" s="12"/>
    </row>
    <row r="31" spans="1:11" x14ac:dyDescent="0.25">
      <c r="A31" s="12" t="s">
        <v>1329</v>
      </c>
      <c r="B31" s="12" t="s">
        <v>1359</v>
      </c>
      <c r="C31" s="12" t="s">
        <v>1360</v>
      </c>
      <c r="D31" s="12" t="s">
        <v>29</v>
      </c>
      <c r="E31" s="13">
        <v>1763</v>
      </c>
      <c r="F31" s="16">
        <f t="shared" si="0"/>
        <v>0.3153768335862418</v>
      </c>
      <c r="G31" s="12">
        <f t="shared" si="1"/>
        <v>556</v>
      </c>
      <c r="H31" s="12">
        <v>556</v>
      </c>
      <c r="I31" s="12">
        <v>556</v>
      </c>
      <c r="J31" s="12" t="s">
        <v>1361</v>
      </c>
      <c r="K31" s="12"/>
    </row>
    <row r="32" spans="1:11" x14ac:dyDescent="0.25">
      <c r="A32" s="12" t="s">
        <v>1329</v>
      </c>
      <c r="B32" s="12" t="s">
        <v>1359</v>
      </c>
      <c r="C32" s="12" t="s">
        <v>1360</v>
      </c>
      <c r="D32" s="12" t="s">
        <v>31</v>
      </c>
      <c r="E32" s="13">
        <v>3043</v>
      </c>
      <c r="F32" s="16">
        <f t="shared" si="0"/>
        <v>0.3153768335862418</v>
      </c>
      <c r="G32" s="12">
        <f t="shared" si="1"/>
        <v>960</v>
      </c>
      <c r="H32" s="12">
        <v>960</v>
      </c>
      <c r="I32" s="12">
        <v>960</v>
      </c>
      <c r="J32" s="12" t="s">
        <v>1362</v>
      </c>
      <c r="K32" s="12"/>
    </row>
    <row r="33" spans="1:11" x14ac:dyDescent="0.25">
      <c r="A33" s="12" t="s">
        <v>1329</v>
      </c>
      <c r="B33" s="12" t="s">
        <v>1359</v>
      </c>
      <c r="C33" s="12" t="s">
        <v>1360</v>
      </c>
      <c r="D33" s="12" t="s">
        <v>46</v>
      </c>
      <c r="E33" s="13">
        <v>1514</v>
      </c>
      <c r="F33" s="16">
        <f t="shared" si="0"/>
        <v>0.3153768335862418</v>
      </c>
      <c r="G33" s="12">
        <f t="shared" si="1"/>
        <v>477</v>
      </c>
      <c r="H33" s="12">
        <v>477</v>
      </c>
      <c r="I33" s="12">
        <v>477</v>
      </c>
      <c r="J33" s="12" t="s">
        <v>1363</v>
      </c>
      <c r="K33" s="12"/>
    </row>
    <row r="34" spans="1:11" x14ac:dyDescent="0.25">
      <c r="A34" s="12" t="s">
        <v>1329</v>
      </c>
      <c r="B34" s="12" t="s">
        <v>1359</v>
      </c>
      <c r="C34" s="12" t="s">
        <v>1360</v>
      </c>
      <c r="D34" s="12" t="s">
        <v>48</v>
      </c>
      <c r="E34" s="13">
        <v>1476</v>
      </c>
      <c r="F34" s="16">
        <f t="shared" si="0"/>
        <v>0.3153768335862418</v>
      </c>
      <c r="G34" s="12">
        <f t="shared" si="1"/>
        <v>465</v>
      </c>
      <c r="H34" s="12">
        <v>465</v>
      </c>
      <c r="I34" s="12">
        <v>465</v>
      </c>
      <c r="J34" s="12" t="s">
        <v>1363</v>
      </c>
      <c r="K34" s="12"/>
    </row>
    <row r="35" spans="1:11" x14ac:dyDescent="0.25">
      <c r="A35" s="12" t="s">
        <v>1329</v>
      </c>
      <c r="B35" s="12" t="s">
        <v>1359</v>
      </c>
      <c r="C35" s="12" t="s">
        <v>1360</v>
      </c>
      <c r="D35" s="12" t="s">
        <v>52</v>
      </c>
      <c r="E35" s="13">
        <v>1464</v>
      </c>
      <c r="F35" s="16">
        <f t="shared" si="0"/>
        <v>0.3153768335862418</v>
      </c>
      <c r="G35" s="12">
        <f t="shared" si="1"/>
        <v>462</v>
      </c>
      <c r="H35" s="12">
        <v>462</v>
      </c>
      <c r="I35" s="12">
        <v>462</v>
      </c>
      <c r="J35" s="12" t="s">
        <v>1364</v>
      </c>
      <c r="K35" s="12"/>
    </row>
    <row r="36" spans="1:11" x14ac:dyDescent="0.25">
      <c r="A36" s="12" t="s">
        <v>1329</v>
      </c>
      <c r="B36" s="12" t="s">
        <v>1359</v>
      </c>
      <c r="C36" s="12" t="s">
        <v>1360</v>
      </c>
      <c r="D36" s="12" t="s">
        <v>54</v>
      </c>
      <c r="E36" s="13">
        <v>1377</v>
      </c>
      <c r="F36" s="16">
        <f t="shared" si="0"/>
        <v>0.3153768335862418</v>
      </c>
      <c r="G36" s="12">
        <f t="shared" si="1"/>
        <v>434</v>
      </c>
      <c r="H36" s="12">
        <v>434</v>
      </c>
      <c r="I36" s="12">
        <v>434</v>
      </c>
      <c r="J36" s="12" t="s">
        <v>1364</v>
      </c>
      <c r="K36" s="12"/>
    </row>
    <row r="37" spans="1:11" x14ac:dyDescent="0.25">
      <c r="A37" s="12" t="s">
        <v>1329</v>
      </c>
      <c r="B37" s="12" t="s">
        <v>1365</v>
      </c>
      <c r="C37" s="12" t="s">
        <v>1366</v>
      </c>
      <c r="D37" s="12" t="s">
        <v>282</v>
      </c>
      <c r="E37" s="13">
        <v>1</v>
      </c>
      <c r="F37" s="16">
        <f t="shared" si="0"/>
        <v>0.3153768335862418</v>
      </c>
      <c r="G37" s="12">
        <f t="shared" si="1"/>
        <v>0</v>
      </c>
      <c r="H37" s="12">
        <v>0</v>
      </c>
      <c r="I37" s="12">
        <v>0</v>
      </c>
      <c r="J37" s="12" t="s">
        <v>721</v>
      </c>
      <c r="K37" s="12"/>
    </row>
    <row r="38" spans="1:11" x14ac:dyDescent="0.25">
      <c r="A38" s="12" t="s">
        <v>1329</v>
      </c>
      <c r="B38" s="12" t="s">
        <v>1365</v>
      </c>
      <c r="C38" s="12" t="s">
        <v>1366</v>
      </c>
      <c r="D38" s="12" t="s">
        <v>284</v>
      </c>
      <c r="E38" s="13">
        <v>1</v>
      </c>
      <c r="F38" s="16">
        <f t="shared" si="0"/>
        <v>0.3153768335862418</v>
      </c>
      <c r="G38" s="12">
        <f t="shared" si="1"/>
        <v>0</v>
      </c>
      <c r="H38" s="12">
        <v>0</v>
      </c>
      <c r="I38" s="12">
        <v>0</v>
      </c>
      <c r="J38" s="12" t="s">
        <v>1367</v>
      </c>
      <c r="K38" s="12"/>
    </row>
    <row r="39" spans="1:11" ht="37.5" x14ac:dyDescent="0.25">
      <c r="A39" s="12" t="s">
        <v>1329</v>
      </c>
      <c r="B39" s="12" t="s">
        <v>1368</v>
      </c>
      <c r="C39" s="12" t="s">
        <v>1369</v>
      </c>
      <c r="D39" s="12" t="s">
        <v>35</v>
      </c>
      <c r="E39" s="13">
        <v>1</v>
      </c>
      <c r="F39" s="16">
        <f t="shared" si="0"/>
        <v>0.3153768335862418</v>
      </c>
      <c r="G39" s="12">
        <f t="shared" si="1"/>
        <v>0</v>
      </c>
      <c r="H39" s="12">
        <v>0</v>
      </c>
      <c r="I39" s="12">
        <v>0</v>
      </c>
      <c r="J39" s="12" t="s">
        <v>1370</v>
      </c>
      <c r="K39" s="12"/>
    </row>
    <row r="40" spans="1:11" ht="37.5" x14ac:dyDescent="0.25">
      <c r="A40" s="12" t="s">
        <v>1329</v>
      </c>
      <c r="B40" s="12" t="s">
        <v>1368</v>
      </c>
      <c r="C40" s="12" t="s">
        <v>1369</v>
      </c>
      <c r="D40" s="12" t="s">
        <v>122</v>
      </c>
      <c r="E40" s="13">
        <v>1</v>
      </c>
      <c r="F40" s="16">
        <f t="shared" si="0"/>
        <v>0.3153768335862418</v>
      </c>
      <c r="G40" s="12">
        <f t="shared" si="1"/>
        <v>0</v>
      </c>
      <c r="H40" s="12">
        <v>0</v>
      </c>
      <c r="I40" s="12">
        <v>0</v>
      </c>
      <c r="J40" s="12" t="s">
        <v>1370</v>
      </c>
      <c r="K40" s="12"/>
    </row>
    <row r="41" spans="1:11" ht="37.5" x14ac:dyDescent="0.25">
      <c r="A41" s="12" t="s">
        <v>1329</v>
      </c>
      <c r="B41" s="12" t="s">
        <v>1368</v>
      </c>
      <c r="C41" s="12" t="s">
        <v>1369</v>
      </c>
      <c r="D41" s="12" t="s">
        <v>124</v>
      </c>
      <c r="E41" s="13">
        <v>1</v>
      </c>
      <c r="F41" s="16">
        <f t="shared" si="0"/>
        <v>0.3153768335862418</v>
      </c>
      <c r="G41" s="12">
        <f t="shared" si="1"/>
        <v>0</v>
      </c>
      <c r="H41" s="12">
        <v>0</v>
      </c>
      <c r="I41" s="12">
        <v>0</v>
      </c>
      <c r="J41" s="12" t="s">
        <v>1371</v>
      </c>
      <c r="K41" s="12"/>
    </row>
    <row r="42" spans="1:11" ht="37.5" x14ac:dyDescent="0.25">
      <c r="A42" s="12" t="s">
        <v>1329</v>
      </c>
      <c r="B42" s="12" t="s">
        <v>1368</v>
      </c>
      <c r="C42" s="12" t="s">
        <v>1369</v>
      </c>
      <c r="D42" s="12" t="s">
        <v>126</v>
      </c>
      <c r="E42" s="13">
        <v>1</v>
      </c>
      <c r="F42" s="16">
        <f t="shared" si="0"/>
        <v>0.3153768335862418</v>
      </c>
      <c r="G42" s="12">
        <f t="shared" si="1"/>
        <v>0</v>
      </c>
      <c r="H42" s="12">
        <v>0</v>
      </c>
      <c r="I42" s="12">
        <v>0</v>
      </c>
      <c r="J42" s="12" t="s">
        <v>1371</v>
      </c>
      <c r="K42" s="12"/>
    </row>
    <row r="43" spans="1:11" x14ac:dyDescent="0.25">
      <c r="A43" s="12" t="s">
        <v>1329</v>
      </c>
      <c r="B43" s="12" t="s">
        <v>1372</v>
      </c>
      <c r="C43" s="12" t="s">
        <v>1373</v>
      </c>
      <c r="D43" s="12" t="s">
        <v>29</v>
      </c>
      <c r="E43" s="13">
        <v>625</v>
      </c>
      <c r="F43" s="16">
        <f t="shared" si="0"/>
        <v>0.3153768335862418</v>
      </c>
      <c r="G43" s="12">
        <f t="shared" si="1"/>
        <v>197</v>
      </c>
      <c r="H43" s="12">
        <v>197</v>
      </c>
      <c r="I43" s="12">
        <v>197</v>
      </c>
      <c r="J43" s="12" t="s">
        <v>1374</v>
      </c>
      <c r="K43" s="12"/>
    </row>
    <row r="44" spans="1:11" x14ac:dyDescent="0.25">
      <c r="A44" s="12" t="s">
        <v>1329</v>
      </c>
      <c r="B44" s="12" t="s">
        <v>1372</v>
      </c>
      <c r="C44" s="12" t="s">
        <v>1373</v>
      </c>
      <c r="D44" s="12" t="s">
        <v>31</v>
      </c>
      <c r="E44" s="13">
        <v>633</v>
      </c>
      <c r="F44" s="16">
        <f t="shared" si="0"/>
        <v>0.3153768335862418</v>
      </c>
      <c r="G44" s="12">
        <f t="shared" si="1"/>
        <v>200</v>
      </c>
      <c r="H44" s="12">
        <v>200</v>
      </c>
      <c r="I44" s="12">
        <v>200</v>
      </c>
      <c r="J44" s="12" t="s">
        <v>1375</v>
      </c>
      <c r="K44" s="12"/>
    </row>
    <row r="45" spans="1:11" x14ac:dyDescent="0.25">
      <c r="A45" s="12" t="s">
        <v>1329</v>
      </c>
      <c r="B45" s="12" t="s">
        <v>1372</v>
      </c>
      <c r="C45" s="12" t="s">
        <v>1373</v>
      </c>
      <c r="D45" s="12" t="s">
        <v>33</v>
      </c>
      <c r="E45" s="13">
        <v>1068</v>
      </c>
      <c r="F45" s="16">
        <f t="shared" si="0"/>
        <v>0.3153768335862418</v>
      </c>
      <c r="G45" s="12">
        <f t="shared" si="1"/>
        <v>337</v>
      </c>
      <c r="H45" s="12">
        <v>337</v>
      </c>
      <c r="I45" s="12">
        <v>337</v>
      </c>
      <c r="J45" s="12" t="s">
        <v>1376</v>
      </c>
      <c r="K45" s="12"/>
    </row>
    <row r="46" spans="1:11" x14ac:dyDescent="0.25">
      <c r="A46" s="12" t="s">
        <v>1329</v>
      </c>
      <c r="B46" s="12" t="s">
        <v>1372</v>
      </c>
      <c r="C46" s="12" t="s">
        <v>1373</v>
      </c>
      <c r="D46" s="12" t="s">
        <v>35</v>
      </c>
      <c r="E46" s="13">
        <v>1010</v>
      </c>
      <c r="F46" s="16">
        <f t="shared" si="0"/>
        <v>0.3153768335862418</v>
      </c>
      <c r="G46" s="12">
        <f t="shared" si="1"/>
        <v>319</v>
      </c>
      <c r="H46" s="12">
        <v>319</v>
      </c>
      <c r="I46" s="12">
        <v>319</v>
      </c>
      <c r="J46" s="12" t="s">
        <v>1377</v>
      </c>
      <c r="K46" s="12"/>
    </row>
    <row r="47" spans="1:11" x14ac:dyDescent="0.25">
      <c r="A47" s="12" t="s">
        <v>1329</v>
      </c>
      <c r="B47" s="12" t="s">
        <v>1372</v>
      </c>
      <c r="C47" s="12" t="s">
        <v>1373</v>
      </c>
      <c r="D47" s="12" t="s">
        <v>122</v>
      </c>
      <c r="E47" s="13">
        <v>1054</v>
      </c>
      <c r="F47" s="16">
        <f t="shared" si="0"/>
        <v>0.3153768335862418</v>
      </c>
      <c r="G47" s="12">
        <f t="shared" si="1"/>
        <v>332</v>
      </c>
      <c r="H47" s="12">
        <v>332</v>
      </c>
      <c r="I47" s="12">
        <v>332</v>
      </c>
      <c r="J47" s="12" t="s">
        <v>1378</v>
      </c>
      <c r="K47" s="12"/>
    </row>
    <row r="48" spans="1:11" x14ac:dyDescent="0.25">
      <c r="A48" s="12" t="s">
        <v>1329</v>
      </c>
      <c r="B48" s="12" t="s">
        <v>1379</v>
      </c>
      <c r="C48" s="12" t="s">
        <v>1380</v>
      </c>
      <c r="D48" s="12" t="s">
        <v>122</v>
      </c>
      <c r="E48" s="13">
        <v>2352</v>
      </c>
      <c r="F48" s="16">
        <f t="shared" si="0"/>
        <v>0.3153768335862418</v>
      </c>
      <c r="G48" s="12">
        <f t="shared" si="1"/>
        <v>742</v>
      </c>
      <c r="H48" s="12">
        <v>742</v>
      </c>
      <c r="I48" s="12">
        <v>742</v>
      </c>
      <c r="J48" s="12" t="s">
        <v>1381</v>
      </c>
      <c r="K48" s="12"/>
    </row>
    <row r="49" spans="1:11" x14ac:dyDescent="0.25">
      <c r="A49" s="12" t="s">
        <v>1329</v>
      </c>
      <c r="B49" s="12" t="s">
        <v>1382</v>
      </c>
      <c r="C49" s="12" t="s">
        <v>1383</v>
      </c>
      <c r="D49" s="12" t="s">
        <v>29</v>
      </c>
      <c r="E49" s="13">
        <v>1682</v>
      </c>
      <c r="F49" s="16">
        <f t="shared" si="0"/>
        <v>0.3153768335862418</v>
      </c>
      <c r="G49" s="12">
        <f t="shared" si="1"/>
        <v>530</v>
      </c>
      <c r="H49" s="12">
        <v>530</v>
      </c>
      <c r="I49" s="12">
        <v>530</v>
      </c>
      <c r="J49" s="12" t="s">
        <v>1384</v>
      </c>
      <c r="K49" s="12"/>
    </row>
    <row r="50" spans="1:11" x14ac:dyDescent="0.25">
      <c r="A50" s="12" t="s">
        <v>1329</v>
      </c>
      <c r="B50" s="12" t="s">
        <v>1382</v>
      </c>
      <c r="C50" s="12" t="s">
        <v>1383</v>
      </c>
      <c r="D50" s="12" t="s">
        <v>31</v>
      </c>
      <c r="E50" s="13">
        <v>1589</v>
      </c>
      <c r="F50" s="16">
        <f t="shared" si="0"/>
        <v>0.3153768335862418</v>
      </c>
      <c r="G50" s="12">
        <f t="shared" si="1"/>
        <v>501</v>
      </c>
      <c r="H50" s="12">
        <v>501</v>
      </c>
      <c r="I50" s="12">
        <v>501</v>
      </c>
      <c r="J50" s="12" t="s">
        <v>1385</v>
      </c>
      <c r="K50" s="12"/>
    </row>
    <row r="51" spans="1:11" x14ac:dyDescent="0.25">
      <c r="A51" s="12" t="s">
        <v>1329</v>
      </c>
      <c r="B51" s="12" t="s">
        <v>1382</v>
      </c>
      <c r="C51" s="12" t="s">
        <v>1383</v>
      </c>
      <c r="D51" s="12" t="s">
        <v>33</v>
      </c>
      <c r="E51" s="13">
        <v>3056</v>
      </c>
      <c r="F51" s="16">
        <f t="shared" si="0"/>
        <v>0.3153768335862418</v>
      </c>
      <c r="G51" s="12">
        <f t="shared" si="1"/>
        <v>964</v>
      </c>
      <c r="H51" s="12">
        <v>964</v>
      </c>
      <c r="I51" s="12">
        <v>964</v>
      </c>
      <c r="J51" s="12" t="s">
        <v>1386</v>
      </c>
      <c r="K51" s="12"/>
    </row>
    <row r="52" spans="1:11" x14ac:dyDescent="0.25">
      <c r="A52" s="12" t="s">
        <v>1329</v>
      </c>
      <c r="B52" s="12" t="s">
        <v>1382</v>
      </c>
      <c r="C52" s="12" t="s">
        <v>1383</v>
      </c>
      <c r="D52" s="12" t="s">
        <v>35</v>
      </c>
      <c r="E52" s="13">
        <v>3081</v>
      </c>
      <c r="F52" s="16">
        <f t="shared" si="0"/>
        <v>0.3153768335862418</v>
      </c>
      <c r="G52" s="12">
        <f t="shared" si="1"/>
        <v>972</v>
      </c>
      <c r="H52" s="12">
        <v>972</v>
      </c>
      <c r="I52" s="12">
        <v>972</v>
      </c>
      <c r="J52" s="12" t="s">
        <v>1370</v>
      </c>
      <c r="K52" s="12"/>
    </row>
    <row r="53" spans="1:11" x14ac:dyDescent="0.25">
      <c r="A53" s="12" t="s">
        <v>1329</v>
      </c>
      <c r="B53" s="12" t="s">
        <v>1387</v>
      </c>
      <c r="C53" s="12" t="s">
        <v>1388</v>
      </c>
      <c r="D53" s="12" t="s">
        <v>98</v>
      </c>
      <c r="E53" s="13">
        <v>1690</v>
      </c>
      <c r="F53" s="16">
        <f t="shared" si="0"/>
        <v>0.3153768335862418</v>
      </c>
      <c r="G53" s="12">
        <f t="shared" si="1"/>
        <v>533</v>
      </c>
      <c r="H53" s="12">
        <v>533</v>
      </c>
      <c r="I53" s="12">
        <v>533</v>
      </c>
      <c r="J53" s="12" t="s">
        <v>1389</v>
      </c>
      <c r="K53" s="12"/>
    </row>
    <row r="54" spans="1:11" x14ac:dyDescent="0.25">
      <c r="A54" s="12" t="s">
        <v>1329</v>
      </c>
      <c r="B54" s="12" t="s">
        <v>1387</v>
      </c>
      <c r="C54" s="12" t="s">
        <v>1388</v>
      </c>
      <c r="D54" s="12" t="s">
        <v>100</v>
      </c>
      <c r="E54" s="13">
        <v>1522</v>
      </c>
      <c r="F54" s="16">
        <f t="shared" si="0"/>
        <v>0.3153768335862418</v>
      </c>
      <c r="G54" s="12">
        <f t="shared" si="1"/>
        <v>480</v>
      </c>
      <c r="H54" s="12">
        <v>480</v>
      </c>
      <c r="I54" s="12">
        <v>480</v>
      </c>
      <c r="J54" s="12" t="s">
        <v>1389</v>
      </c>
      <c r="K54" s="12"/>
    </row>
    <row r="55" spans="1:11" ht="37.5" x14ac:dyDescent="0.25">
      <c r="A55" s="12" t="s">
        <v>1329</v>
      </c>
      <c r="B55" s="12" t="s">
        <v>1390</v>
      </c>
      <c r="C55" s="12" t="s">
        <v>1391</v>
      </c>
      <c r="D55" s="12" t="s">
        <v>29</v>
      </c>
      <c r="E55" s="13">
        <v>1</v>
      </c>
      <c r="F55" s="16">
        <f t="shared" si="0"/>
        <v>0.3153768335862418</v>
      </c>
      <c r="G55" s="12">
        <f t="shared" si="1"/>
        <v>0</v>
      </c>
      <c r="H55" s="12">
        <v>0</v>
      </c>
      <c r="I55" s="12">
        <v>0</v>
      </c>
      <c r="J55" s="12" t="s">
        <v>1392</v>
      </c>
      <c r="K55" s="12"/>
    </row>
    <row r="56" spans="1:11" ht="37.5" x14ac:dyDescent="0.25">
      <c r="A56" s="12" t="s">
        <v>1329</v>
      </c>
      <c r="B56" s="12" t="s">
        <v>1390</v>
      </c>
      <c r="C56" s="12" t="s">
        <v>1391</v>
      </c>
      <c r="D56" s="12" t="s">
        <v>118</v>
      </c>
      <c r="E56" s="13">
        <v>1</v>
      </c>
      <c r="F56" s="16">
        <f t="shared" si="0"/>
        <v>0.3153768335862418</v>
      </c>
      <c r="G56" s="12">
        <f t="shared" si="1"/>
        <v>0</v>
      </c>
      <c r="H56" s="12">
        <v>0</v>
      </c>
      <c r="I56" s="12">
        <v>0</v>
      </c>
      <c r="J56" s="12" t="s">
        <v>1393</v>
      </c>
      <c r="K56" s="12"/>
    </row>
    <row r="57" spans="1:11" ht="37.5" x14ac:dyDescent="0.25">
      <c r="A57" s="12" t="s">
        <v>1329</v>
      </c>
      <c r="B57" s="12" t="s">
        <v>1390</v>
      </c>
      <c r="C57" s="12" t="s">
        <v>1391</v>
      </c>
      <c r="D57" s="12" t="s">
        <v>365</v>
      </c>
      <c r="E57" s="13">
        <v>1</v>
      </c>
      <c r="F57" s="16">
        <f t="shared" si="0"/>
        <v>0.3153768335862418</v>
      </c>
      <c r="G57" s="12">
        <f t="shared" si="1"/>
        <v>0</v>
      </c>
      <c r="H57" s="12">
        <v>0</v>
      </c>
      <c r="I57" s="12">
        <v>0</v>
      </c>
      <c r="J57" s="12" t="s">
        <v>1393</v>
      </c>
      <c r="K57" s="12"/>
    </row>
    <row r="58" spans="1:11" ht="37.5" x14ac:dyDescent="0.25">
      <c r="A58" s="12" t="s">
        <v>1329</v>
      </c>
      <c r="B58" s="12" t="s">
        <v>1390</v>
      </c>
      <c r="C58" s="12" t="s">
        <v>1391</v>
      </c>
      <c r="D58" s="12" t="s">
        <v>367</v>
      </c>
      <c r="E58" s="13">
        <v>1</v>
      </c>
      <c r="F58" s="16">
        <f t="shared" si="0"/>
        <v>0.3153768335862418</v>
      </c>
      <c r="G58" s="12">
        <f t="shared" si="1"/>
        <v>0</v>
      </c>
      <c r="H58" s="12">
        <v>0</v>
      </c>
      <c r="I58" s="12">
        <v>0</v>
      </c>
      <c r="J58" s="12" t="s">
        <v>1394</v>
      </c>
      <c r="K58" s="12"/>
    </row>
    <row r="59" spans="1:11" ht="37.5" x14ac:dyDescent="0.25">
      <c r="A59" s="12" t="s">
        <v>1329</v>
      </c>
      <c r="B59" s="12" t="s">
        <v>1390</v>
      </c>
      <c r="C59" s="12" t="s">
        <v>1391</v>
      </c>
      <c r="D59" s="12" t="s">
        <v>878</v>
      </c>
      <c r="E59" s="13">
        <v>1</v>
      </c>
      <c r="F59" s="16">
        <f t="shared" si="0"/>
        <v>0.3153768335862418</v>
      </c>
      <c r="G59" s="12">
        <f t="shared" si="1"/>
        <v>0</v>
      </c>
      <c r="H59" s="12">
        <v>0</v>
      </c>
      <c r="I59" s="12">
        <v>0</v>
      </c>
      <c r="J59" s="12" t="s">
        <v>1395</v>
      </c>
      <c r="K59" s="12"/>
    </row>
    <row r="60" spans="1:11" ht="37.5" x14ac:dyDescent="0.25">
      <c r="A60" s="12" t="s">
        <v>1329</v>
      </c>
      <c r="B60" s="12" t="s">
        <v>1390</v>
      </c>
      <c r="C60" s="12" t="s">
        <v>1391</v>
      </c>
      <c r="D60" s="12" t="s">
        <v>758</v>
      </c>
      <c r="E60" s="13">
        <v>1</v>
      </c>
      <c r="F60" s="16">
        <f t="shared" si="0"/>
        <v>0.3153768335862418</v>
      </c>
      <c r="G60" s="12">
        <f t="shared" si="1"/>
        <v>0</v>
      </c>
      <c r="H60" s="12">
        <v>0</v>
      </c>
      <c r="I60" s="12">
        <v>0</v>
      </c>
      <c r="J60" s="12" t="s">
        <v>1395</v>
      </c>
      <c r="K60" s="12"/>
    </row>
    <row r="61" spans="1:11" ht="37.5" x14ac:dyDescent="0.25">
      <c r="A61" s="12" t="s">
        <v>1329</v>
      </c>
      <c r="B61" s="12" t="s">
        <v>1390</v>
      </c>
      <c r="C61" s="12" t="s">
        <v>1391</v>
      </c>
      <c r="D61" s="12" t="s">
        <v>1396</v>
      </c>
      <c r="E61" s="13">
        <v>1</v>
      </c>
      <c r="F61" s="16">
        <f t="shared" si="0"/>
        <v>0.3153768335862418</v>
      </c>
      <c r="G61" s="12">
        <f t="shared" si="1"/>
        <v>0</v>
      </c>
      <c r="H61" s="12">
        <v>0</v>
      </c>
      <c r="I61" s="12">
        <v>0</v>
      </c>
      <c r="J61" s="12" t="s">
        <v>1397</v>
      </c>
      <c r="K61" s="12"/>
    </row>
    <row r="62" spans="1:11" ht="37.5" x14ac:dyDescent="0.25">
      <c r="A62" s="12" t="s">
        <v>1329</v>
      </c>
      <c r="B62" s="12" t="s">
        <v>1390</v>
      </c>
      <c r="C62" s="12" t="s">
        <v>1391</v>
      </c>
      <c r="D62" s="12" t="s">
        <v>1398</v>
      </c>
      <c r="E62" s="13">
        <v>1</v>
      </c>
      <c r="F62" s="16">
        <f t="shared" si="0"/>
        <v>0.3153768335862418</v>
      </c>
      <c r="G62" s="12">
        <f t="shared" si="1"/>
        <v>0</v>
      </c>
      <c r="H62" s="12">
        <v>0</v>
      </c>
      <c r="I62" s="12">
        <v>0</v>
      </c>
      <c r="J62" s="12" t="s">
        <v>1397</v>
      </c>
      <c r="K62" s="12"/>
    </row>
    <row r="63" spans="1:11" ht="37.5" x14ac:dyDescent="0.25">
      <c r="A63" s="12" t="s">
        <v>1329</v>
      </c>
      <c r="B63" s="12" t="s">
        <v>1390</v>
      </c>
      <c r="C63" s="12" t="s">
        <v>1391</v>
      </c>
      <c r="D63" s="12" t="s">
        <v>31</v>
      </c>
      <c r="E63" s="13">
        <v>1</v>
      </c>
      <c r="F63" s="16">
        <f t="shared" si="0"/>
        <v>0.3153768335862418</v>
      </c>
      <c r="G63" s="12">
        <f t="shared" si="1"/>
        <v>0</v>
      </c>
      <c r="H63" s="12">
        <v>0</v>
      </c>
      <c r="I63" s="12">
        <v>0</v>
      </c>
      <c r="J63" s="12" t="s">
        <v>1392</v>
      </c>
      <c r="K63" s="12"/>
    </row>
    <row r="64" spans="1:11" ht="37.5" x14ac:dyDescent="0.25">
      <c r="A64" s="12" t="s">
        <v>1329</v>
      </c>
      <c r="B64" s="12" t="s">
        <v>1390</v>
      </c>
      <c r="C64" s="12" t="s">
        <v>1391</v>
      </c>
      <c r="D64" s="12" t="s">
        <v>33</v>
      </c>
      <c r="E64" s="13">
        <v>1</v>
      </c>
      <c r="F64" s="16">
        <f t="shared" si="0"/>
        <v>0.3153768335862418</v>
      </c>
      <c r="G64" s="12">
        <f t="shared" si="1"/>
        <v>0</v>
      </c>
      <c r="H64" s="12">
        <v>0</v>
      </c>
      <c r="I64" s="12">
        <v>0</v>
      </c>
      <c r="J64" s="12" t="s">
        <v>989</v>
      </c>
      <c r="K64" s="12"/>
    </row>
    <row r="65" spans="1:11" ht="37.5" x14ac:dyDescent="0.25">
      <c r="A65" s="12" t="s">
        <v>1329</v>
      </c>
      <c r="B65" s="12" t="s">
        <v>1390</v>
      </c>
      <c r="C65" s="12" t="s">
        <v>1391</v>
      </c>
      <c r="D65" s="12" t="s">
        <v>35</v>
      </c>
      <c r="E65" s="13">
        <v>1</v>
      </c>
      <c r="F65" s="16">
        <f t="shared" si="0"/>
        <v>0.3153768335862418</v>
      </c>
      <c r="G65" s="12">
        <f t="shared" si="1"/>
        <v>0</v>
      </c>
      <c r="H65" s="12">
        <v>0</v>
      </c>
      <c r="I65" s="12">
        <v>0</v>
      </c>
      <c r="J65" s="12" t="s">
        <v>989</v>
      </c>
      <c r="K65" s="12"/>
    </row>
    <row r="66" spans="1:11" ht="37.5" x14ac:dyDescent="0.25">
      <c r="A66" s="12" t="s">
        <v>1329</v>
      </c>
      <c r="B66" s="12" t="s">
        <v>1390</v>
      </c>
      <c r="C66" s="12" t="s">
        <v>1391</v>
      </c>
      <c r="D66" s="12" t="s">
        <v>122</v>
      </c>
      <c r="E66" s="13">
        <v>1</v>
      </c>
      <c r="F66" s="16">
        <f t="shared" si="0"/>
        <v>0.3153768335862418</v>
      </c>
      <c r="G66" s="12">
        <f t="shared" si="1"/>
        <v>0</v>
      </c>
      <c r="H66" s="12">
        <v>0</v>
      </c>
      <c r="I66" s="12">
        <v>0</v>
      </c>
      <c r="J66" s="12" t="s">
        <v>1399</v>
      </c>
      <c r="K66" s="12"/>
    </row>
    <row r="67" spans="1:11" ht="37.5" x14ac:dyDescent="0.25">
      <c r="A67" s="12" t="s">
        <v>1329</v>
      </c>
      <c r="B67" s="12" t="s">
        <v>1390</v>
      </c>
      <c r="C67" s="12" t="s">
        <v>1391</v>
      </c>
      <c r="D67" s="12" t="s">
        <v>124</v>
      </c>
      <c r="E67" s="13">
        <v>1</v>
      </c>
      <c r="F67" s="16">
        <f t="shared" si="0"/>
        <v>0.3153768335862418</v>
      </c>
      <c r="G67" s="12">
        <f t="shared" si="1"/>
        <v>0</v>
      </c>
      <c r="H67" s="12">
        <v>0</v>
      </c>
      <c r="I67" s="12">
        <v>0</v>
      </c>
      <c r="J67" s="12" t="s">
        <v>1399</v>
      </c>
      <c r="K67" s="12"/>
    </row>
    <row r="68" spans="1:11" ht="37.5" x14ac:dyDescent="0.25">
      <c r="A68" s="12" t="s">
        <v>1329</v>
      </c>
      <c r="B68" s="12" t="s">
        <v>1390</v>
      </c>
      <c r="C68" s="12" t="s">
        <v>1391</v>
      </c>
      <c r="D68" s="12" t="s">
        <v>126</v>
      </c>
      <c r="E68" s="13">
        <v>1</v>
      </c>
      <c r="F68" s="16">
        <f t="shared" si="0"/>
        <v>0.3153768335862418</v>
      </c>
      <c r="G68" s="12">
        <f t="shared" si="1"/>
        <v>0</v>
      </c>
      <c r="H68" s="12">
        <v>0</v>
      </c>
      <c r="I68" s="12">
        <v>0</v>
      </c>
      <c r="J68" s="12" t="s">
        <v>1400</v>
      </c>
      <c r="K68" s="12"/>
    </row>
    <row r="69" spans="1:11" ht="37.5" x14ac:dyDescent="0.25">
      <c r="A69" s="12" t="s">
        <v>1329</v>
      </c>
      <c r="B69" s="12" t="s">
        <v>1390</v>
      </c>
      <c r="C69" s="12" t="s">
        <v>1391</v>
      </c>
      <c r="D69" s="12" t="s">
        <v>128</v>
      </c>
      <c r="E69" s="13">
        <v>1</v>
      </c>
      <c r="F69" s="16">
        <f t="shared" si="0"/>
        <v>0.3153768335862418</v>
      </c>
      <c r="G69" s="12">
        <f t="shared" si="1"/>
        <v>0</v>
      </c>
      <c r="H69" s="12">
        <v>0</v>
      </c>
      <c r="I69" s="12">
        <v>0</v>
      </c>
      <c r="J69" s="12" t="s">
        <v>1400</v>
      </c>
      <c r="K69" s="12"/>
    </row>
    <row r="70" spans="1:11" ht="37.5" x14ac:dyDescent="0.25">
      <c r="A70" s="12" t="s">
        <v>1329</v>
      </c>
      <c r="B70" s="12" t="s">
        <v>1390</v>
      </c>
      <c r="C70" s="12" t="s">
        <v>1391</v>
      </c>
      <c r="D70" s="12" t="s">
        <v>130</v>
      </c>
      <c r="E70" s="13">
        <v>1</v>
      </c>
      <c r="F70" s="16">
        <f t="shared" si="0"/>
        <v>0.3153768335862418</v>
      </c>
      <c r="G70" s="12">
        <f t="shared" si="1"/>
        <v>0</v>
      </c>
      <c r="H70" s="12">
        <v>0</v>
      </c>
      <c r="I70" s="12">
        <v>0</v>
      </c>
      <c r="J70" s="12" t="s">
        <v>1393</v>
      </c>
      <c r="K70" s="12"/>
    </row>
    <row r="71" spans="1:11" ht="25" x14ac:dyDescent="0.25">
      <c r="A71" s="12" t="s">
        <v>1329</v>
      </c>
      <c r="B71" s="12" t="s">
        <v>1401</v>
      </c>
      <c r="C71" s="12" t="s">
        <v>1402</v>
      </c>
      <c r="D71" s="12" t="s">
        <v>29</v>
      </c>
      <c r="E71" s="13">
        <v>2</v>
      </c>
      <c r="F71" s="16">
        <f t="shared" si="0"/>
        <v>0.3153768335862418</v>
      </c>
      <c r="G71" s="12">
        <f t="shared" si="1"/>
        <v>1</v>
      </c>
      <c r="H71" s="12">
        <v>1</v>
      </c>
      <c r="I71" s="12">
        <v>1</v>
      </c>
      <c r="J71" s="12" t="s">
        <v>1403</v>
      </c>
      <c r="K71" s="12"/>
    </row>
    <row r="72" spans="1:11" ht="25" x14ac:dyDescent="0.25">
      <c r="A72" s="12" t="s">
        <v>1329</v>
      </c>
      <c r="B72" s="12" t="s">
        <v>1401</v>
      </c>
      <c r="C72" s="12" t="s">
        <v>1402</v>
      </c>
      <c r="D72" s="12" t="s">
        <v>31</v>
      </c>
      <c r="E72" s="13">
        <v>2</v>
      </c>
      <c r="F72" s="16">
        <f t="shared" si="0"/>
        <v>0.3153768335862418</v>
      </c>
      <c r="G72" s="12">
        <f t="shared" si="1"/>
        <v>1</v>
      </c>
      <c r="H72" s="12">
        <v>1</v>
      </c>
      <c r="I72" s="12">
        <v>1</v>
      </c>
      <c r="J72" s="12" t="s">
        <v>1404</v>
      </c>
      <c r="K72" s="12"/>
    </row>
    <row r="73" spans="1:11" ht="25" x14ac:dyDescent="0.25">
      <c r="A73" s="12" t="s">
        <v>1329</v>
      </c>
      <c r="B73" s="12" t="s">
        <v>1401</v>
      </c>
      <c r="C73" s="12" t="s">
        <v>1402</v>
      </c>
      <c r="D73" s="12" t="s">
        <v>33</v>
      </c>
      <c r="E73" s="13">
        <v>2</v>
      </c>
      <c r="F73" s="16">
        <f t="shared" si="0"/>
        <v>0.3153768335862418</v>
      </c>
      <c r="G73" s="12">
        <f t="shared" si="1"/>
        <v>1</v>
      </c>
      <c r="H73" s="12">
        <v>1</v>
      </c>
      <c r="I73" s="12">
        <v>1</v>
      </c>
      <c r="J73" s="12" t="s">
        <v>1405</v>
      </c>
      <c r="K73" s="12"/>
    </row>
    <row r="74" spans="1:11" ht="25" x14ac:dyDescent="0.25">
      <c r="A74" s="12" t="s">
        <v>1329</v>
      </c>
      <c r="B74" s="12" t="s">
        <v>1401</v>
      </c>
      <c r="C74" s="12" t="s">
        <v>1402</v>
      </c>
      <c r="D74" s="12" t="s">
        <v>35</v>
      </c>
      <c r="E74" s="13">
        <v>2</v>
      </c>
      <c r="F74" s="16">
        <f t="shared" si="0"/>
        <v>0.3153768335862418</v>
      </c>
      <c r="G74" s="12">
        <f t="shared" si="1"/>
        <v>1</v>
      </c>
      <c r="H74" s="12">
        <v>1</v>
      </c>
      <c r="I74" s="12">
        <v>1</v>
      </c>
      <c r="J74" s="12" t="s">
        <v>1406</v>
      </c>
      <c r="K74" s="12"/>
    </row>
    <row r="75" spans="1:11" ht="25" x14ac:dyDescent="0.25">
      <c r="A75" s="12" t="s">
        <v>1329</v>
      </c>
      <c r="B75" s="12" t="s">
        <v>1401</v>
      </c>
      <c r="C75" s="12" t="s">
        <v>1402</v>
      </c>
      <c r="D75" s="12" t="s">
        <v>124</v>
      </c>
      <c r="E75" s="13">
        <v>2</v>
      </c>
      <c r="F75" s="16">
        <f t="shared" ref="F75:F131" si="2">13717/$E$133</f>
        <v>0.3153768335862418</v>
      </c>
      <c r="G75" s="12">
        <f t="shared" ref="G75:G131" si="3">ROUND(E75*F75, 0)</f>
        <v>1</v>
      </c>
      <c r="H75" s="12">
        <v>1</v>
      </c>
      <c r="I75" s="12">
        <v>1</v>
      </c>
      <c r="J75" s="12" t="s">
        <v>172</v>
      </c>
      <c r="K75" s="12"/>
    </row>
    <row r="76" spans="1:11" ht="25" x14ac:dyDescent="0.25">
      <c r="A76" s="12" t="s">
        <v>1329</v>
      </c>
      <c r="B76" s="12" t="s">
        <v>1401</v>
      </c>
      <c r="C76" s="12" t="s">
        <v>1402</v>
      </c>
      <c r="D76" s="12" t="s">
        <v>126</v>
      </c>
      <c r="E76" s="13">
        <v>3</v>
      </c>
      <c r="F76" s="16">
        <f t="shared" si="2"/>
        <v>0.3153768335862418</v>
      </c>
      <c r="G76" s="12">
        <f t="shared" si="3"/>
        <v>1</v>
      </c>
      <c r="H76" s="12">
        <v>1</v>
      </c>
      <c r="I76" s="12">
        <v>1</v>
      </c>
      <c r="J76" s="12" t="s">
        <v>172</v>
      </c>
      <c r="K76" s="12"/>
    </row>
    <row r="77" spans="1:11" ht="25" x14ac:dyDescent="0.25">
      <c r="A77" s="12" t="s">
        <v>1329</v>
      </c>
      <c r="B77" s="12" t="s">
        <v>1401</v>
      </c>
      <c r="C77" s="12" t="s">
        <v>1402</v>
      </c>
      <c r="D77" s="12" t="s">
        <v>128</v>
      </c>
      <c r="E77" s="13">
        <v>3</v>
      </c>
      <c r="F77" s="16">
        <f t="shared" si="2"/>
        <v>0.3153768335862418</v>
      </c>
      <c r="G77" s="12">
        <f t="shared" si="3"/>
        <v>1</v>
      </c>
      <c r="H77" s="12">
        <v>1</v>
      </c>
      <c r="I77" s="12">
        <v>1</v>
      </c>
      <c r="J77" s="12" t="s">
        <v>172</v>
      </c>
      <c r="K77" s="12"/>
    </row>
    <row r="78" spans="1:11" ht="25" x14ac:dyDescent="0.25">
      <c r="A78" s="12" t="s">
        <v>1329</v>
      </c>
      <c r="B78" s="12" t="s">
        <v>1407</v>
      </c>
      <c r="C78" s="12" t="s">
        <v>1408</v>
      </c>
      <c r="D78" s="12" t="s">
        <v>29</v>
      </c>
      <c r="E78" s="13">
        <v>3</v>
      </c>
      <c r="F78" s="16">
        <f t="shared" si="2"/>
        <v>0.3153768335862418</v>
      </c>
      <c r="G78" s="12">
        <f t="shared" si="3"/>
        <v>1</v>
      </c>
      <c r="H78" s="12">
        <v>1</v>
      </c>
      <c r="I78" s="12">
        <v>1</v>
      </c>
      <c r="J78" s="12" t="s">
        <v>1409</v>
      </c>
      <c r="K78" s="12"/>
    </row>
    <row r="79" spans="1:11" ht="25" x14ac:dyDescent="0.25">
      <c r="A79" s="12" t="s">
        <v>1329</v>
      </c>
      <c r="B79" s="12" t="s">
        <v>1407</v>
      </c>
      <c r="C79" s="12" t="s">
        <v>1408</v>
      </c>
      <c r="D79" s="12" t="s">
        <v>31</v>
      </c>
      <c r="E79" s="13">
        <v>3</v>
      </c>
      <c r="F79" s="16">
        <f t="shared" si="2"/>
        <v>0.3153768335862418</v>
      </c>
      <c r="G79" s="12">
        <f t="shared" si="3"/>
        <v>1</v>
      </c>
      <c r="H79" s="12">
        <v>1</v>
      </c>
      <c r="I79" s="12">
        <v>1</v>
      </c>
      <c r="J79" s="12" t="s">
        <v>608</v>
      </c>
      <c r="K79" s="12"/>
    </row>
    <row r="80" spans="1:11" ht="25" x14ac:dyDescent="0.25">
      <c r="A80" s="12" t="s">
        <v>1329</v>
      </c>
      <c r="B80" s="12" t="s">
        <v>1407</v>
      </c>
      <c r="C80" s="12" t="s">
        <v>1408</v>
      </c>
      <c r="D80" s="12" t="s">
        <v>33</v>
      </c>
      <c r="E80" s="13">
        <v>5</v>
      </c>
      <c r="F80" s="16">
        <f t="shared" si="2"/>
        <v>0.3153768335862418</v>
      </c>
      <c r="G80" s="12">
        <f t="shared" si="3"/>
        <v>2</v>
      </c>
      <c r="H80" s="12">
        <v>2</v>
      </c>
      <c r="I80" s="12">
        <v>2</v>
      </c>
      <c r="J80" s="12" t="s">
        <v>1409</v>
      </c>
      <c r="K80" s="12"/>
    </row>
    <row r="81" spans="1:11" ht="25" x14ac:dyDescent="0.25">
      <c r="A81" s="12" t="s">
        <v>1329</v>
      </c>
      <c r="B81" s="12" t="s">
        <v>1407</v>
      </c>
      <c r="C81" s="12" t="s">
        <v>1408</v>
      </c>
      <c r="D81" s="12" t="s">
        <v>35</v>
      </c>
      <c r="E81" s="13">
        <v>3</v>
      </c>
      <c r="F81" s="16">
        <f t="shared" si="2"/>
        <v>0.3153768335862418</v>
      </c>
      <c r="G81" s="12">
        <f t="shared" si="3"/>
        <v>1</v>
      </c>
      <c r="H81" s="12">
        <v>1</v>
      </c>
      <c r="I81" s="12">
        <v>1</v>
      </c>
      <c r="J81" s="12" t="s">
        <v>804</v>
      </c>
      <c r="K81" s="12"/>
    </row>
    <row r="82" spans="1:11" ht="25" x14ac:dyDescent="0.25">
      <c r="A82" s="12" t="s">
        <v>1329</v>
      </c>
      <c r="B82" s="12" t="s">
        <v>1407</v>
      </c>
      <c r="C82" s="12" t="s">
        <v>1408</v>
      </c>
      <c r="D82" s="12" t="s">
        <v>122</v>
      </c>
      <c r="E82" s="13">
        <v>2</v>
      </c>
      <c r="F82" s="16">
        <f t="shared" si="2"/>
        <v>0.3153768335862418</v>
      </c>
      <c r="G82" s="12">
        <f t="shared" si="3"/>
        <v>1</v>
      </c>
      <c r="H82" s="12">
        <v>1</v>
      </c>
      <c r="I82" s="12">
        <v>1</v>
      </c>
      <c r="J82" s="12" t="s">
        <v>804</v>
      </c>
      <c r="K82" s="12"/>
    </row>
    <row r="83" spans="1:11" x14ac:dyDescent="0.25">
      <c r="A83" s="12" t="s">
        <v>1329</v>
      </c>
      <c r="B83" s="12" t="s">
        <v>1410</v>
      </c>
      <c r="C83" s="12" t="s">
        <v>1411</v>
      </c>
      <c r="D83" s="12" t="s">
        <v>29</v>
      </c>
      <c r="E83" s="13">
        <v>5054</v>
      </c>
      <c r="F83" s="16">
        <f t="shared" si="2"/>
        <v>0.3153768335862418</v>
      </c>
      <c r="G83" s="12">
        <f t="shared" si="3"/>
        <v>1594</v>
      </c>
      <c r="H83" s="12">
        <v>1594</v>
      </c>
      <c r="I83" s="12">
        <v>1594</v>
      </c>
      <c r="J83" s="12" t="s">
        <v>1412</v>
      </c>
      <c r="K83" s="12"/>
    </row>
    <row r="84" spans="1:11" x14ac:dyDescent="0.25">
      <c r="A84" s="12" t="s">
        <v>1329</v>
      </c>
      <c r="B84" s="12" t="s">
        <v>1410</v>
      </c>
      <c r="C84" s="12" t="s">
        <v>1411</v>
      </c>
      <c r="D84" s="12" t="s">
        <v>31</v>
      </c>
      <c r="E84" s="13">
        <v>4923</v>
      </c>
      <c r="F84" s="16">
        <f t="shared" si="2"/>
        <v>0.3153768335862418</v>
      </c>
      <c r="G84" s="12">
        <f t="shared" si="3"/>
        <v>1553</v>
      </c>
      <c r="H84" s="12">
        <v>1553</v>
      </c>
      <c r="I84" s="12">
        <v>1553</v>
      </c>
      <c r="J84" s="12" t="s">
        <v>1413</v>
      </c>
      <c r="K84" s="12"/>
    </row>
    <row r="85" spans="1:11" ht="50" x14ac:dyDescent="0.25">
      <c r="A85" s="12" t="s">
        <v>1329</v>
      </c>
      <c r="B85" s="12" t="s">
        <v>1414</v>
      </c>
      <c r="C85" s="12" t="s">
        <v>1415</v>
      </c>
      <c r="D85" s="12" t="s">
        <v>1416</v>
      </c>
      <c r="E85" s="13">
        <v>59</v>
      </c>
      <c r="F85" s="16">
        <f t="shared" si="2"/>
        <v>0.3153768335862418</v>
      </c>
      <c r="G85" s="12">
        <f t="shared" si="3"/>
        <v>19</v>
      </c>
      <c r="H85" s="12">
        <v>19</v>
      </c>
      <c r="I85" s="12">
        <v>19</v>
      </c>
      <c r="J85" s="12" t="s">
        <v>1417</v>
      </c>
      <c r="K85" s="12"/>
    </row>
    <row r="86" spans="1:11" ht="50" x14ac:dyDescent="0.25">
      <c r="A86" s="12" t="s">
        <v>1329</v>
      </c>
      <c r="B86" s="12" t="s">
        <v>1414</v>
      </c>
      <c r="C86" s="12" t="s">
        <v>1415</v>
      </c>
      <c r="D86" s="12" t="s">
        <v>1418</v>
      </c>
      <c r="E86" s="13">
        <v>59</v>
      </c>
      <c r="F86" s="16">
        <f t="shared" si="2"/>
        <v>0.3153768335862418</v>
      </c>
      <c r="G86" s="12">
        <f t="shared" si="3"/>
        <v>19</v>
      </c>
      <c r="H86" s="12">
        <v>19</v>
      </c>
      <c r="I86" s="12">
        <v>19</v>
      </c>
      <c r="J86" s="12" t="s">
        <v>1417</v>
      </c>
      <c r="K86" s="12"/>
    </row>
    <row r="87" spans="1:11" ht="50" x14ac:dyDescent="0.25">
      <c r="A87" s="12" t="s">
        <v>1329</v>
      </c>
      <c r="B87" s="12" t="s">
        <v>1414</v>
      </c>
      <c r="C87" s="12" t="s">
        <v>1415</v>
      </c>
      <c r="D87" s="12" t="s">
        <v>1419</v>
      </c>
      <c r="E87" s="13">
        <v>57</v>
      </c>
      <c r="F87" s="16">
        <f t="shared" si="2"/>
        <v>0.3153768335862418</v>
      </c>
      <c r="G87" s="12">
        <f t="shared" si="3"/>
        <v>18</v>
      </c>
      <c r="H87" s="12">
        <v>18</v>
      </c>
      <c r="I87" s="12">
        <v>18</v>
      </c>
      <c r="J87" s="12" t="s">
        <v>1417</v>
      </c>
      <c r="K87" s="12"/>
    </row>
    <row r="88" spans="1:11" ht="50" x14ac:dyDescent="0.25">
      <c r="A88" s="12" t="s">
        <v>1329</v>
      </c>
      <c r="B88" s="12" t="s">
        <v>1414</v>
      </c>
      <c r="C88" s="12" t="s">
        <v>1415</v>
      </c>
      <c r="D88" s="12" t="s">
        <v>1420</v>
      </c>
      <c r="E88" s="13">
        <v>60</v>
      </c>
      <c r="F88" s="16">
        <f t="shared" si="2"/>
        <v>0.3153768335862418</v>
      </c>
      <c r="G88" s="12">
        <f t="shared" si="3"/>
        <v>19</v>
      </c>
      <c r="H88" s="12">
        <v>19</v>
      </c>
      <c r="I88" s="12">
        <v>19</v>
      </c>
      <c r="J88" s="12" t="s">
        <v>1417</v>
      </c>
      <c r="K88" s="12"/>
    </row>
    <row r="89" spans="1:11" ht="50" x14ac:dyDescent="0.25">
      <c r="A89" s="12" t="s">
        <v>1329</v>
      </c>
      <c r="B89" s="12" t="s">
        <v>1414</v>
      </c>
      <c r="C89" s="12" t="s">
        <v>1415</v>
      </c>
      <c r="D89" s="12" t="s">
        <v>1421</v>
      </c>
      <c r="E89" s="13">
        <v>63</v>
      </c>
      <c r="F89" s="16">
        <f t="shared" si="2"/>
        <v>0.3153768335862418</v>
      </c>
      <c r="G89" s="12">
        <f t="shared" si="3"/>
        <v>20</v>
      </c>
      <c r="H89" s="12">
        <v>20</v>
      </c>
      <c r="I89" s="12">
        <v>20</v>
      </c>
      <c r="J89" s="12" t="s">
        <v>1417</v>
      </c>
      <c r="K89" s="12"/>
    </row>
    <row r="90" spans="1:11" ht="50" x14ac:dyDescent="0.25">
      <c r="A90" s="12" t="s">
        <v>1329</v>
      </c>
      <c r="B90" s="12" t="s">
        <v>1414</v>
      </c>
      <c r="C90" s="12" t="s">
        <v>1415</v>
      </c>
      <c r="D90" s="12" t="s">
        <v>1422</v>
      </c>
      <c r="E90" s="13">
        <v>55</v>
      </c>
      <c r="F90" s="16">
        <f t="shared" si="2"/>
        <v>0.3153768335862418</v>
      </c>
      <c r="G90" s="12">
        <f t="shared" si="3"/>
        <v>17</v>
      </c>
      <c r="H90" s="12">
        <v>17</v>
      </c>
      <c r="I90" s="12">
        <v>17</v>
      </c>
      <c r="J90" s="12" t="s">
        <v>1417</v>
      </c>
      <c r="K90" s="12"/>
    </row>
    <row r="91" spans="1:11" ht="50" x14ac:dyDescent="0.25">
      <c r="A91" s="12" t="s">
        <v>1329</v>
      </c>
      <c r="B91" s="12" t="s">
        <v>1423</v>
      </c>
      <c r="C91" s="12" t="s">
        <v>1424</v>
      </c>
      <c r="D91" s="12" t="s">
        <v>1416</v>
      </c>
      <c r="E91" s="13">
        <v>43</v>
      </c>
      <c r="F91" s="16">
        <f t="shared" si="2"/>
        <v>0.3153768335862418</v>
      </c>
      <c r="G91" s="12">
        <f t="shared" si="3"/>
        <v>14</v>
      </c>
      <c r="H91" s="12">
        <v>14</v>
      </c>
      <c r="I91" s="12">
        <v>14</v>
      </c>
      <c r="J91" s="12" t="s">
        <v>1425</v>
      </c>
      <c r="K91" s="12"/>
    </row>
    <row r="92" spans="1:11" ht="50" x14ac:dyDescent="0.25">
      <c r="A92" s="12" t="s">
        <v>1329</v>
      </c>
      <c r="B92" s="12" t="s">
        <v>1423</v>
      </c>
      <c r="C92" s="12" t="s">
        <v>1424</v>
      </c>
      <c r="D92" s="12" t="s">
        <v>1418</v>
      </c>
      <c r="E92" s="13">
        <v>44</v>
      </c>
      <c r="F92" s="16">
        <f t="shared" si="2"/>
        <v>0.3153768335862418</v>
      </c>
      <c r="G92" s="12">
        <f t="shared" si="3"/>
        <v>14</v>
      </c>
      <c r="H92" s="12">
        <v>14</v>
      </c>
      <c r="I92" s="12">
        <v>14</v>
      </c>
      <c r="J92" s="12" t="s">
        <v>1425</v>
      </c>
      <c r="K92" s="12"/>
    </row>
    <row r="93" spans="1:11" ht="50" x14ac:dyDescent="0.25">
      <c r="A93" s="12" t="s">
        <v>1329</v>
      </c>
      <c r="B93" s="12" t="s">
        <v>1423</v>
      </c>
      <c r="C93" s="12" t="s">
        <v>1424</v>
      </c>
      <c r="D93" s="12" t="s">
        <v>1419</v>
      </c>
      <c r="E93" s="13">
        <v>44</v>
      </c>
      <c r="F93" s="16">
        <f t="shared" si="2"/>
        <v>0.3153768335862418</v>
      </c>
      <c r="G93" s="12">
        <f t="shared" si="3"/>
        <v>14</v>
      </c>
      <c r="H93" s="12">
        <v>14</v>
      </c>
      <c r="I93" s="12">
        <v>14</v>
      </c>
      <c r="J93" s="12" t="s">
        <v>1425</v>
      </c>
      <c r="K93" s="12"/>
    </row>
    <row r="94" spans="1:11" ht="62.5" x14ac:dyDescent="0.25">
      <c r="A94" s="12" t="s">
        <v>1329</v>
      </c>
      <c r="B94" s="12" t="s">
        <v>1426</v>
      </c>
      <c r="C94" s="12" t="s">
        <v>1427</v>
      </c>
      <c r="D94" s="12" t="s">
        <v>1428</v>
      </c>
      <c r="E94" s="13">
        <v>8</v>
      </c>
      <c r="F94" s="16">
        <f t="shared" si="2"/>
        <v>0.3153768335862418</v>
      </c>
      <c r="G94" s="12">
        <f t="shared" si="3"/>
        <v>3</v>
      </c>
      <c r="H94" s="12">
        <v>3</v>
      </c>
      <c r="I94" s="12">
        <v>3</v>
      </c>
      <c r="J94" s="12" t="s">
        <v>1429</v>
      </c>
      <c r="K94" s="12"/>
    </row>
    <row r="95" spans="1:11" ht="62.5" x14ac:dyDescent="0.25">
      <c r="A95" s="12" t="s">
        <v>1329</v>
      </c>
      <c r="B95" s="12" t="s">
        <v>1426</v>
      </c>
      <c r="C95" s="12" t="s">
        <v>1427</v>
      </c>
      <c r="D95" s="12" t="s">
        <v>1430</v>
      </c>
      <c r="E95" s="13">
        <v>8</v>
      </c>
      <c r="F95" s="16">
        <f t="shared" si="2"/>
        <v>0.3153768335862418</v>
      </c>
      <c r="G95" s="12">
        <f t="shared" si="3"/>
        <v>3</v>
      </c>
      <c r="H95" s="12">
        <v>3</v>
      </c>
      <c r="I95" s="12">
        <v>3</v>
      </c>
      <c r="J95" s="12" t="s">
        <v>1429</v>
      </c>
      <c r="K95" s="12"/>
    </row>
    <row r="96" spans="1:11" ht="25" x14ac:dyDescent="0.25">
      <c r="A96" s="12" t="s">
        <v>1329</v>
      </c>
      <c r="B96" s="12" t="s">
        <v>1431</v>
      </c>
      <c r="C96" s="12" t="s">
        <v>1432</v>
      </c>
      <c r="D96" s="12" t="s">
        <v>1416</v>
      </c>
      <c r="E96" s="13">
        <v>83</v>
      </c>
      <c r="F96" s="16">
        <f t="shared" si="2"/>
        <v>0.3153768335862418</v>
      </c>
      <c r="G96" s="12">
        <f t="shared" si="3"/>
        <v>26</v>
      </c>
      <c r="H96" s="12">
        <v>26</v>
      </c>
      <c r="I96" s="12">
        <v>26</v>
      </c>
      <c r="J96" s="12" t="s">
        <v>1433</v>
      </c>
      <c r="K96" s="12"/>
    </row>
    <row r="97" spans="1:11" ht="25" x14ac:dyDescent="0.25">
      <c r="A97" s="12" t="s">
        <v>1329</v>
      </c>
      <c r="B97" s="12" t="s">
        <v>1431</v>
      </c>
      <c r="C97" s="12" t="s">
        <v>1432</v>
      </c>
      <c r="D97" s="12" t="s">
        <v>1418</v>
      </c>
      <c r="E97" s="13">
        <v>82</v>
      </c>
      <c r="F97" s="16">
        <f t="shared" si="2"/>
        <v>0.3153768335862418</v>
      </c>
      <c r="G97" s="12">
        <f t="shared" si="3"/>
        <v>26</v>
      </c>
      <c r="H97" s="12">
        <v>26</v>
      </c>
      <c r="I97" s="12">
        <v>26</v>
      </c>
      <c r="J97" s="12" t="s">
        <v>1433</v>
      </c>
      <c r="K97" s="12"/>
    </row>
    <row r="98" spans="1:11" ht="25" x14ac:dyDescent="0.25">
      <c r="A98" s="12" t="s">
        <v>1329</v>
      </c>
      <c r="B98" s="12" t="s">
        <v>1431</v>
      </c>
      <c r="C98" s="12" t="s">
        <v>1432</v>
      </c>
      <c r="D98" s="12" t="s">
        <v>1420</v>
      </c>
      <c r="E98" s="13">
        <v>110</v>
      </c>
      <c r="F98" s="16">
        <f t="shared" si="2"/>
        <v>0.3153768335862418</v>
      </c>
      <c r="G98" s="12">
        <f t="shared" si="3"/>
        <v>35</v>
      </c>
      <c r="H98" s="12">
        <v>35</v>
      </c>
      <c r="I98" s="12">
        <v>35</v>
      </c>
      <c r="J98" s="12" t="s">
        <v>1433</v>
      </c>
      <c r="K98" s="12"/>
    </row>
    <row r="99" spans="1:11" ht="25" x14ac:dyDescent="0.25">
      <c r="A99" s="12" t="s">
        <v>1329</v>
      </c>
      <c r="B99" s="12" t="s">
        <v>1431</v>
      </c>
      <c r="C99" s="12" t="s">
        <v>1432</v>
      </c>
      <c r="D99" s="12" t="s">
        <v>1421</v>
      </c>
      <c r="E99" s="13">
        <v>103</v>
      </c>
      <c r="F99" s="16">
        <f t="shared" si="2"/>
        <v>0.3153768335862418</v>
      </c>
      <c r="G99" s="12">
        <f t="shared" si="3"/>
        <v>32</v>
      </c>
      <c r="H99" s="12">
        <v>32</v>
      </c>
      <c r="I99" s="12">
        <v>32</v>
      </c>
      <c r="J99" s="12" t="s">
        <v>1433</v>
      </c>
      <c r="K99" s="12"/>
    </row>
    <row r="100" spans="1:11" ht="37.5" x14ac:dyDescent="0.25">
      <c r="A100" s="12" t="s">
        <v>1329</v>
      </c>
      <c r="B100" s="12" t="s">
        <v>1434</v>
      </c>
      <c r="C100" s="12" t="s">
        <v>1435</v>
      </c>
      <c r="D100" s="12" t="s">
        <v>1436</v>
      </c>
      <c r="E100" s="13">
        <v>134</v>
      </c>
      <c r="F100" s="16">
        <f t="shared" si="2"/>
        <v>0.3153768335862418</v>
      </c>
      <c r="G100" s="12">
        <f t="shared" si="3"/>
        <v>42</v>
      </c>
      <c r="H100" s="12">
        <v>42</v>
      </c>
      <c r="I100" s="12">
        <v>42</v>
      </c>
      <c r="J100" s="12" t="s">
        <v>1437</v>
      </c>
      <c r="K100" s="12"/>
    </row>
    <row r="101" spans="1:11" ht="37.5" x14ac:dyDescent="0.25">
      <c r="A101" s="12" t="s">
        <v>1329</v>
      </c>
      <c r="B101" s="12" t="s">
        <v>1438</v>
      </c>
      <c r="C101" s="12" t="s">
        <v>1439</v>
      </c>
      <c r="D101" s="12" t="s">
        <v>29</v>
      </c>
      <c r="E101" s="13">
        <v>8</v>
      </c>
      <c r="F101" s="16">
        <f t="shared" si="2"/>
        <v>0.3153768335862418</v>
      </c>
      <c r="G101" s="12">
        <f t="shared" si="3"/>
        <v>3</v>
      </c>
      <c r="H101" s="12">
        <v>3</v>
      </c>
      <c r="I101" s="12">
        <v>3</v>
      </c>
      <c r="J101" s="12" t="s">
        <v>1440</v>
      </c>
      <c r="K101" s="12"/>
    </row>
    <row r="102" spans="1:11" ht="37.5" x14ac:dyDescent="0.25">
      <c r="A102" s="12" t="s">
        <v>1329</v>
      </c>
      <c r="B102" s="12" t="s">
        <v>1438</v>
      </c>
      <c r="C102" s="12" t="s">
        <v>1439</v>
      </c>
      <c r="D102" s="12" t="s">
        <v>31</v>
      </c>
      <c r="E102" s="13">
        <v>5</v>
      </c>
      <c r="F102" s="16">
        <f t="shared" si="2"/>
        <v>0.3153768335862418</v>
      </c>
      <c r="G102" s="12">
        <f t="shared" si="3"/>
        <v>2</v>
      </c>
      <c r="H102" s="12">
        <v>2</v>
      </c>
      <c r="I102" s="12">
        <v>2</v>
      </c>
      <c r="J102" s="12" t="s">
        <v>1440</v>
      </c>
      <c r="K102" s="12"/>
    </row>
    <row r="103" spans="1:11" ht="37.5" x14ac:dyDescent="0.25">
      <c r="A103" s="12" t="s">
        <v>1329</v>
      </c>
      <c r="B103" s="12" t="s">
        <v>1441</v>
      </c>
      <c r="C103" s="12" t="s">
        <v>1442</v>
      </c>
      <c r="D103" s="12" t="s">
        <v>29</v>
      </c>
      <c r="E103" s="13">
        <v>531</v>
      </c>
      <c r="F103" s="16">
        <f t="shared" si="2"/>
        <v>0.3153768335862418</v>
      </c>
      <c r="G103" s="12">
        <f t="shared" si="3"/>
        <v>167</v>
      </c>
      <c r="H103" s="12">
        <v>167</v>
      </c>
      <c r="I103" s="12">
        <v>167</v>
      </c>
      <c r="J103" s="12" t="s">
        <v>1443</v>
      </c>
      <c r="K103" s="12"/>
    </row>
    <row r="104" spans="1:11" ht="37.5" x14ac:dyDescent="0.25">
      <c r="A104" s="12" t="s">
        <v>1329</v>
      </c>
      <c r="B104" s="12" t="s">
        <v>1444</v>
      </c>
      <c r="C104" s="12" t="s">
        <v>1445</v>
      </c>
      <c r="D104" s="12" t="s">
        <v>31</v>
      </c>
      <c r="E104" s="13">
        <v>168</v>
      </c>
      <c r="F104" s="16">
        <f t="shared" si="2"/>
        <v>0.3153768335862418</v>
      </c>
      <c r="G104" s="12">
        <f t="shared" si="3"/>
        <v>53</v>
      </c>
      <c r="H104" s="12">
        <v>53</v>
      </c>
      <c r="I104" s="12">
        <v>53</v>
      </c>
      <c r="J104" s="12" t="s">
        <v>989</v>
      </c>
      <c r="K104" s="12"/>
    </row>
    <row r="105" spans="1:11" ht="50" x14ac:dyDescent="0.25">
      <c r="A105" s="12" t="s">
        <v>1329</v>
      </c>
      <c r="B105" s="12" t="s">
        <v>1446</v>
      </c>
      <c r="C105" s="12" t="s">
        <v>1447</v>
      </c>
      <c r="D105" s="12" t="s">
        <v>74</v>
      </c>
      <c r="E105" s="13">
        <v>1</v>
      </c>
      <c r="F105" s="16">
        <f t="shared" si="2"/>
        <v>0.3153768335862418</v>
      </c>
      <c r="G105" s="12">
        <f t="shared" si="3"/>
        <v>0</v>
      </c>
      <c r="H105" s="12">
        <v>0</v>
      </c>
      <c r="I105" s="12">
        <v>0</v>
      </c>
      <c r="J105" s="12" t="s">
        <v>120</v>
      </c>
      <c r="K105" s="12"/>
    </row>
    <row r="106" spans="1:11" ht="50" x14ac:dyDescent="0.25">
      <c r="A106" s="12" t="s">
        <v>1329</v>
      </c>
      <c r="B106" s="12" t="s">
        <v>1446</v>
      </c>
      <c r="C106" s="12" t="s">
        <v>1447</v>
      </c>
      <c r="D106" s="12" t="s">
        <v>76</v>
      </c>
      <c r="E106" s="13">
        <v>2</v>
      </c>
      <c r="F106" s="16">
        <f t="shared" si="2"/>
        <v>0.3153768335862418</v>
      </c>
      <c r="G106" s="12">
        <f t="shared" si="3"/>
        <v>1</v>
      </c>
      <c r="H106" s="12">
        <v>1</v>
      </c>
      <c r="I106" s="12">
        <v>1</v>
      </c>
      <c r="J106" s="12" t="s">
        <v>1448</v>
      </c>
      <c r="K106" s="12"/>
    </row>
    <row r="107" spans="1:11" ht="50" x14ac:dyDescent="0.25">
      <c r="A107" s="12" t="s">
        <v>1329</v>
      </c>
      <c r="B107" s="12" t="s">
        <v>1446</v>
      </c>
      <c r="C107" s="12" t="s">
        <v>1447</v>
      </c>
      <c r="D107" s="12" t="s">
        <v>78</v>
      </c>
      <c r="E107" s="13">
        <v>1</v>
      </c>
      <c r="F107" s="16">
        <f t="shared" si="2"/>
        <v>0.3153768335862418</v>
      </c>
      <c r="G107" s="12">
        <f t="shared" si="3"/>
        <v>0</v>
      </c>
      <c r="H107" s="12">
        <v>0</v>
      </c>
      <c r="I107" s="12">
        <v>0</v>
      </c>
      <c r="J107" s="12" t="s">
        <v>546</v>
      </c>
      <c r="K107" s="12"/>
    </row>
    <row r="108" spans="1:11" ht="50" x14ac:dyDescent="0.25">
      <c r="A108" s="12" t="s">
        <v>1329</v>
      </c>
      <c r="B108" s="12" t="s">
        <v>1446</v>
      </c>
      <c r="C108" s="12" t="s">
        <v>1447</v>
      </c>
      <c r="D108" s="12" t="s">
        <v>80</v>
      </c>
      <c r="E108" s="13">
        <v>2</v>
      </c>
      <c r="F108" s="16">
        <f t="shared" si="2"/>
        <v>0.3153768335862418</v>
      </c>
      <c r="G108" s="12">
        <f t="shared" si="3"/>
        <v>1</v>
      </c>
      <c r="H108" s="12">
        <v>1</v>
      </c>
      <c r="I108" s="12">
        <v>1</v>
      </c>
      <c r="J108" s="12" t="s">
        <v>514</v>
      </c>
      <c r="K108" s="12"/>
    </row>
    <row r="109" spans="1:11" ht="50" x14ac:dyDescent="0.25">
      <c r="A109" s="12" t="s">
        <v>1329</v>
      </c>
      <c r="B109" s="12" t="s">
        <v>1446</v>
      </c>
      <c r="C109" s="12" t="s">
        <v>1447</v>
      </c>
      <c r="D109" s="12" t="s">
        <v>82</v>
      </c>
      <c r="E109" s="13">
        <v>2</v>
      </c>
      <c r="F109" s="16">
        <f t="shared" si="2"/>
        <v>0.3153768335862418</v>
      </c>
      <c r="G109" s="12">
        <f t="shared" si="3"/>
        <v>1</v>
      </c>
      <c r="H109" s="12">
        <v>1</v>
      </c>
      <c r="I109" s="12">
        <v>1</v>
      </c>
      <c r="J109" s="12" t="s">
        <v>1449</v>
      </c>
      <c r="K109" s="12"/>
    </row>
    <row r="110" spans="1:11" ht="25" x14ac:dyDescent="0.25">
      <c r="A110" s="12" t="s">
        <v>1329</v>
      </c>
      <c r="B110" s="12" t="s">
        <v>1450</v>
      </c>
      <c r="C110" s="12" t="s">
        <v>1451</v>
      </c>
      <c r="D110" s="12" t="s">
        <v>1452</v>
      </c>
      <c r="E110" s="13">
        <v>0</v>
      </c>
      <c r="F110" s="16">
        <f t="shared" si="2"/>
        <v>0.3153768335862418</v>
      </c>
      <c r="G110" s="12">
        <f t="shared" si="3"/>
        <v>0</v>
      </c>
      <c r="H110" s="12">
        <v>0</v>
      </c>
      <c r="I110" s="12">
        <v>0</v>
      </c>
      <c r="J110" s="12" t="s">
        <v>1453</v>
      </c>
      <c r="K110" s="12"/>
    </row>
    <row r="111" spans="1:11" ht="25" x14ac:dyDescent="0.25">
      <c r="A111" s="12" t="s">
        <v>1329</v>
      </c>
      <c r="B111" s="12" t="s">
        <v>1450</v>
      </c>
      <c r="C111" s="12" t="s">
        <v>1451</v>
      </c>
      <c r="D111" s="12" t="s">
        <v>1454</v>
      </c>
      <c r="E111" s="13">
        <v>0</v>
      </c>
      <c r="F111" s="16">
        <f t="shared" si="2"/>
        <v>0.3153768335862418</v>
      </c>
      <c r="G111" s="12">
        <f t="shared" si="3"/>
        <v>0</v>
      </c>
      <c r="H111" s="12">
        <v>0</v>
      </c>
      <c r="I111" s="12">
        <v>0</v>
      </c>
      <c r="J111" s="12" t="s">
        <v>1453</v>
      </c>
      <c r="K111" s="12"/>
    </row>
    <row r="112" spans="1:11" ht="25" x14ac:dyDescent="0.25">
      <c r="A112" s="12" t="s">
        <v>1329</v>
      </c>
      <c r="B112" s="12" t="s">
        <v>1450</v>
      </c>
      <c r="C112" s="12" t="s">
        <v>1451</v>
      </c>
      <c r="D112" s="12" t="s">
        <v>1455</v>
      </c>
      <c r="E112" s="13">
        <v>0</v>
      </c>
      <c r="F112" s="16">
        <f t="shared" si="2"/>
        <v>0.3153768335862418</v>
      </c>
      <c r="G112" s="12">
        <f t="shared" si="3"/>
        <v>0</v>
      </c>
      <c r="H112" s="12">
        <v>0</v>
      </c>
      <c r="I112" s="12">
        <v>0</v>
      </c>
      <c r="J112" s="12" t="s">
        <v>1456</v>
      </c>
      <c r="K112" s="12"/>
    </row>
    <row r="113" spans="1:11" ht="25" x14ac:dyDescent="0.25">
      <c r="A113" s="12" t="s">
        <v>1329</v>
      </c>
      <c r="B113" s="12" t="s">
        <v>1450</v>
      </c>
      <c r="C113" s="12" t="s">
        <v>1451</v>
      </c>
      <c r="D113" s="12" t="s">
        <v>1457</v>
      </c>
      <c r="E113" s="13">
        <v>0</v>
      </c>
      <c r="F113" s="16">
        <f t="shared" si="2"/>
        <v>0.3153768335862418</v>
      </c>
      <c r="G113" s="12">
        <f t="shared" si="3"/>
        <v>0</v>
      </c>
      <c r="H113" s="12">
        <v>0</v>
      </c>
      <c r="I113" s="12">
        <v>0</v>
      </c>
      <c r="J113" s="12" t="s">
        <v>1456</v>
      </c>
      <c r="K113" s="12"/>
    </row>
    <row r="114" spans="1:11" ht="25" x14ac:dyDescent="0.25">
      <c r="A114" s="12" t="s">
        <v>1329</v>
      </c>
      <c r="B114" s="12" t="s">
        <v>1450</v>
      </c>
      <c r="C114" s="12" t="s">
        <v>1451</v>
      </c>
      <c r="D114" s="12" t="s">
        <v>1458</v>
      </c>
      <c r="E114" s="13">
        <v>0</v>
      </c>
      <c r="F114" s="16">
        <f t="shared" si="2"/>
        <v>0.3153768335862418</v>
      </c>
      <c r="G114" s="12">
        <f t="shared" si="3"/>
        <v>0</v>
      </c>
      <c r="H114" s="12">
        <v>0</v>
      </c>
      <c r="I114" s="12">
        <v>0</v>
      </c>
      <c r="J114" s="12" t="s">
        <v>1459</v>
      </c>
      <c r="K114" s="12"/>
    </row>
    <row r="115" spans="1:11" ht="25" x14ac:dyDescent="0.25">
      <c r="A115" s="12" t="s">
        <v>1329</v>
      </c>
      <c r="B115" s="12" t="s">
        <v>1450</v>
      </c>
      <c r="C115" s="12" t="s">
        <v>1451</v>
      </c>
      <c r="D115" s="12" t="s">
        <v>1460</v>
      </c>
      <c r="E115" s="13">
        <v>0</v>
      </c>
      <c r="F115" s="16">
        <f t="shared" si="2"/>
        <v>0.3153768335862418</v>
      </c>
      <c r="G115" s="12">
        <f t="shared" si="3"/>
        <v>0</v>
      </c>
      <c r="H115" s="12">
        <v>0</v>
      </c>
      <c r="I115" s="12">
        <v>0</v>
      </c>
      <c r="J115" s="12" t="s">
        <v>1459</v>
      </c>
      <c r="K115" s="12"/>
    </row>
    <row r="116" spans="1:11" ht="25" x14ac:dyDescent="0.25">
      <c r="A116" s="12" t="s">
        <v>1329</v>
      </c>
      <c r="B116" s="12" t="s">
        <v>1450</v>
      </c>
      <c r="C116" s="12" t="s">
        <v>1451</v>
      </c>
      <c r="D116" s="12" t="s">
        <v>1461</v>
      </c>
      <c r="E116" s="13">
        <v>0</v>
      </c>
      <c r="F116" s="16">
        <f t="shared" si="2"/>
        <v>0.3153768335862418</v>
      </c>
      <c r="G116" s="12">
        <f t="shared" si="3"/>
        <v>0</v>
      </c>
      <c r="H116" s="12">
        <v>0</v>
      </c>
      <c r="I116" s="12">
        <v>0</v>
      </c>
      <c r="J116" s="12" t="s">
        <v>1462</v>
      </c>
      <c r="K116" s="12"/>
    </row>
    <row r="117" spans="1:11" ht="25" x14ac:dyDescent="0.25">
      <c r="A117" s="12" t="s">
        <v>1329</v>
      </c>
      <c r="B117" s="12" t="s">
        <v>1450</v>
      </c>
      <c r="C117" s="12" t="s">
        <v>1451</v>
      </c>
      <c r="D117" s="12" t="s">
        <v>1463</v>
      </c>
      <c r="E117" s="13">
        <v>0</v>
      </c>
      <c r="F117" s="16">
        <f t="shared" si="2"/>
        <v>0.3153768335862418</v>
      </c>
      <c r="G117" s="12">
        <f t="shared" si="3"/>
        <v>0</v>
      </c>
      <c r="H117" s="12">
        <v>0</v>
      </c>
      <c r="I117" s="12">
        <v>0</v>
      </c>
      <c r="J117" s="12" t="s">
        <v>1462</v>
      </c>
      <c r="K117" s="12"/>
    </row>
    <row r="118" spans="1:11" ht="25" x14ac:dyDescent="0.25">
      <c r="A118" s="12" t="s">
        <v>1329</v>
      </c>
      <c r="B118" s="12" t="s">
        <v>1450</v>
      </c>
      <c r="C118" s="12" t="s">
        <v>1451</v>
      </c>
      <c r="D118" s="12" t="s">
        <v>1464</v>
      </c>
      <c r="E118" s="13">
        <v>0</v>
      </c>
      <c r="F118" s="16">
        <f t="shared" si="2"/>
        <v>0.3153768335862418</v>
      </c>
      <c r="G118" s="12">
        <f t="shared" si="3"/>
        <v>0</v>
      </c>
      <c r="H118" s="12">
        <v>0</v>
      </c>
      <c r="I118" s="12">
        <v>0</v>
      </c>
      <c r="J118" s="12" t="s">
        <v>1465</v>
      </c>
      <c r="K118" s="12"/>
    </row>
    <row r="119" spans="1:11" ht="25" x14ac:dyDescent="0.25">
      <c r="A119" s="12" t="s">
        <v>1329</v>
      </c>
      <c r="B119" s="12" t="s">
        <v>1450</v>
      </c>
      <c r="C119" s="12" t="s">
        <v>1451</v>
      </c>
      <c r="D119" s="12" t="s">
        <v>1466</v>
      </c>
      <c r="E119" s="13">
        <v>0</v>
      </c>
      <c r="F119" s="16">
        <f t="shared" si="2"/>
        <v>0.3153768335862418</v>
      </c>
      <c r="G119" s="12">
        <f t="shared" si="3"/>
        <v>0</v>
      </c>
      <c r="H119" s="12">
        <v>0</v>
      </c>
      <c r="I119" s="12">
        <v>0</v>
      </c>
      <c r="J119" s="12" t="s">
        <v>1465</v>
      </c>
      <c r="K119" s="12"/>
    </row>
    <row r="120" spans="1:11" ht="25" x14ac:dyDescent="0.25">
      <c r="A120" s="12" t="s">
        <v>1329</v>
      </c>
      <c r="B120" s="12" t="s">
        <v>1450</v>
      </c>
      <c r="C120" s="12" t="s">
        <v>1451</v>
      </c>
      <c r="D120" s="12" t="s">
        <v>1467</v>
      </c>
      <c r="E120" s="13">
        <v>0</v>
      </c>
      <c r="F120" s="16">
        <f t="shared" si="2"/>
        <v>0.3153768335862418</v>
      </c>
      <c r="G120" s="12">
        <f t="shared" si="3"/>
        <v>0</v>
      </c>
      <c r="H120" s="12">
        <v>0</v>
      </c>
      <c r="I120" s="12">
        <v>0</v>
      </c>
      <c r="J120" s="12" t="s">
        <v>1468</v>
      </c>
      <c r="K120" s="12"/>
    </row>
    <row r="121" spans="1:11" ht="25" x14ac:dyDescent="0.25">
      <c r="A121" s="12" t="s">
        <v>1329</v>
      </c>
      <c r="B121" s="12" t="s">
        <v>1450</v>
      </c>
      <c r="C121" s="12" t="s">
        <v>1451</v>
      </c>
      <c r="D121" s="12" t="s">
        <v>1469</v>
      </c>
      <c r="E121" s="13">
        <v>0</v>
      </c>
      <c r="F121" s="16">
        <f t="shared" si="2"/>
        <v>0.3153768335862418</v>
      </c>
      <c r="G121" s="12">
        <f t="shared" si="3"/>
        <v>0</v>
      </c>
      <c r="H121" s="12">
        <v>0</v>
      </c>
      <c r="I121" s="12">
        <v>0</v>
      </c>
      <c r="J121" s="12" t="s">
        <v>1468</v>
      </c>
      <c r="K121" s="12"/>
    </row>
    <row r="122" spans="1:11" ht="25" x14ac:dyDescent="0.25">
      <c r="A122" s="12" t="s">
        <v>1329</v>
      </c>
      <c r="B122" s="12" t="s">
        <v>1470</v>
      </c>
      <c r="C122" s="12" t="s">
        <v>1471</v>
      </c>
      <c r="D122" s="12" t="s">
        <v>1452</v>
      </c>
      <c r="E122" s="13">
        <v>0</v>
      </c>
      <c r="F122" s="16">
        <f t="shared" si="2"/>
        <v>0.3153768335862418</v>
      </c>
      <c r="G122" s="12">
        <f t="shared" si="3"/>
        <v>0</v>
      </c>
      <c r="H122" s="12">
        <v>0</v>
      </c>
      <c r="I122" s="12">
        <v>0</v>
      </c>
      <c r="J122" s="12" t="s">
        <v>1472</v>
      </c>
      <c r="K122" s="12"/>
    </row>
    <row r="123" spans="1:11" ht="25" x14ac:dyDescent="0.25">
      <c r="A123" s="12" t="s">
        <v>1329</v>
      </c>
      <c r="B123" s="12" t="s">
        <v>1470</v>
      </c>
      <c r="C123" s="12" t="s">
        <v>1471</v>
      </c>
      <c r="D123" s="12" t="s">
        <v>1454</v>
      </c>
      <c r="E123" s="13">
        <v>0</v>
      </c>
      <c r="F123" s="16">
        <f t="shared" si="2"/>
        <v>0.3153768335862418</v>
      </c>
      <c r="G123" s="12">
        <f t="shared" si="3"/>
        <v>0</v>
      </c>
      <c r="H123" s="12">
        <v>0</v>
      </c>
      <c r="I123" s="12">
        <v>0</v>
      </c>
      <c r="J123" s="12" t="s">
        <v>1472</v>
      </c>
      <c r="K123" s="12"/>
    </row>
    <row r="124" spans="1:11" ht="25" x14ac:dyDescent="0.25">
      <c r="A124" s="12" t="s">
        <v>1329</v>
      </c>
      <c r="B124" s="12" t="s">
        <v>1470</v>
      </c>
      <c r="C124" s="12" t="s">
        <v>1471</v>
      </c>
      <c r="D124" s="12" t="s">
        <v>1455</v>
      </c>
      <c r="E124" s="13">
        <v>0</v>
      </c>
      <c r="F124" s="16">
        <f t="shared" si="2"/>
        <v>0.3153768335862418</v>
      </c>
      <c r="G124" s="12">
        <f t="shared" si="3"/>
        <v>0</v>
      </c>
      <c r="H124" s="12">
        <v>0</v>
      </c>
      <c r="I124" s="12">
        <v>0</v>
      </c>
      <c r="J124" s="12" t="s">
        <v>1473</v>
      </c>
      <c r="K124" s="12"/>
    </row>
    <row r="125" spans="1:11" ht="25" x14ac:dyDescent="0.25">
      <c r="A125" s="12" t="s">
        <v>1329</v>
      </c>
      <c r="B125" s="12" t="s">
        <v>1470</v>
      </c>
      <c r="C125" s="12" t="s">
        <v>1471</v>
      </c>
      <c r="D125" s="12" t="s">
        <v>1457</v>
      </c>
      <c r="E125" s="13">
        <v>0</v>
      </c>
      <c r="F125" s="16">
        <f t="shared" si="2"/>
        <v>0.3153768335862418</v>
      </c>
      <c r="G125" s="12">
        <f t="shared" si="3"/>
        <v>0</v>
      </c>
      <c r="H125" s="12">
        <v>0</v>
      </c>
      <c r="I125" s="12">
        <v>0</v>
      </c>
      <c r="J125" s="12" t="s">
        <v>1473</v>
      </c>
      <c r="K125" s="12"/>
    </row>
    <row r="126" spans="1:11" ht="25" x14ac:dyDescent="0.25">
      <c r="A126" s="12" t="s">
        <v>1329</v>
      </c>
      <c r="B126" s="12" t="s">
        <v>1470</v>
      </c>
      <c r="C126" s="12" t="s">
        <v>1471</v>
      </c>
      <c r="D126" s="12" t="s">
        <v>1458</v>
      </c>
      <c r="E126" s="13">
        <v>0</v>
      </c>
      <c r="F126" s="16">
        <f t="shared" si="2"/>
        <v>0.3153768335862418</v>
      </c>
      <c r="G126" s="12">
        <f t="shared" si="3"/>
        <v>0</v>
      </c>
      <c r="H126" s="12">
        <v>0</v>
      </c>
      <c r="I126" s="12">
        <v>0</v>
      </c>
      <c r="J126" s="12" t="s">
        <v>1474</v>
      </c>
      <c r="K126" s="12"/>
    </row>
    <row r="127" spans="1:11" ht="25" x14ac:dyDescent="0.25">
      <c r="A127" s="12" t="s">
        <v>1329</v>
      </c>
      <c r="B127" s="12" t="s">
        <v>1470</v>
      </c>
      <c r="C127" s="12" t="s">
        <v>1471</v>
      </c>
      <c r="D127" s="12" t="s">
        <v>1460</v>
      </c>
      <c r="E127" s="13">
        <v>0</v>
      </c>
      <c r="F127" s="16">
        <f t="shared" si="2"/>
        <v>0.3153768335862418</v>
      </c>
      <c r="G127" s="12">
        <f t="shared" si="3"/>
        <v>0</v>
      </c>
      <c r="H127" s="12">
        <v>0</v>
      </c>
      <c r="I127" s="12">
        <v>0</v>
      </c>
      <c r="J127" s="12" t="s">
        <v>1474</v>
      </c>
      <c r="K127" s="12"/>
    </row>
    <row r="128" spans="1:11" ht="25" x14ac:dyDescent="0.25">
      <c r="A128" s="12" t="s">
        <v>1329</v>
      </c>
      <c r="B128" s="12" t="s">
        <v>1470</v>
      </c>
      <c r="C128" s="12" t="s">
        <v>1471</v>
      </c>
      <c r="D128" s="12" t="s">
        <v>1461</v>
      </c>
      <c r="E128" s="13">
        <v>0</v>
      </c>
      <c r="F128" s="16">
        <f t="shared" si="2"/>
        <v>0.3153768335862418</v>
      </c>
      <c r="G128" s="12">
        <f t="shared" si="3"/>
        <v>0</v>
      </c>
      <c r="H128" s="12">
        <v>0</v>
      </c>
      <c r="I128" s="12">
        <v>0</v>
      </c>
      <c r="J128" s="12" t="s">
        <v>1474</v>
      </c>
      <c r="K128" s="12"/>
    </row>
    <row r="129" spans="1:11" ht="25" x14ac:dyDescent="0.25">
      <c r="A129" s="12" t="s">
        <v>1329</v>
      </c>
      <c r="B129" s="12" t="s">
        <v>1470</v>
      </c>
      <c r="C129" s="12" t="s">
        <v>1471</v>
      </c>
      <c r="D129" s="12" t="s">
        <v>1463</v>
      </c>
      <c r="E129" s="13">
        <v>0</v>
      </c>
      <c r="F129" s="16">
        <f t="shared" si="2"/>
        <v>0.3153768335862418</v>
      </c>
      <c r="G129" s="12">
        <f t="shared" si="3"/>
        <v>0</v>
      </c>
      <c r="H129" s="12">
        <v>0</v>
      </c>
      <c r="I129" s="12">
        <v>0</v>
      </c>
      <c r="J129" s="12" t="s">
        <v>1474</v>
      </c>
      <c r="K129" s="12"/>
    </row>
    <row r="130" spans="1:11" ht="25" x14ac:dyDescent="0.25">
      <c r="A130" s="12" t="s">
        <v>1329</v>
      </c>
      <c r="B130" s="12" t="s">
        <v>1470</v>
      </c>
      <c r="C130" s="12" t="s">
        <v>1471</v>
      </c>
      <c r="D130" s="12" t="s">
        <v>1464</v>
      </c>
      <c r="E130" s="13">
        <v>0</v>
      </c>
      <c r="F130" s="16">
        <f t="shared" si="2"/>
        <v>0.3153768335862418</v>
      </c>
      <c r="G130" s="12">
        <f t="shared" si="3"/>
        <v>0</v>
      </c>
      <c r="H130" s="12">
        <v>0</v>
      </c>
      <c r="I130" s="12">
        <v>0</v>
      </c>
      <c r="J130" s="12" t="s">
        <v>1475</v>
      </c>
      <c r="K130" s="12"/>
    </row>
    <row r="131" spans="1:11" ht="25" x14ac:dyDescent="0.25">
      <c r="A131" s="12" t="s">
        <v>1329</v>
      </c>
      <c r="B131" s="12" t="s">
        <v>1470</v>
      </c>
      <c r="C131" s="12" t="s">
        <v>1471</v>
      </c>
      <c r="D131" s="12" t="s">
        <v>1466</v>
      </c>
      <c r="E131" s="13">
        <v>0</v>
      </c>
      <c r="F131" s="16">
        <f t="shared" si="2"/>
        <v>0.3153768335862418</v>
      </c>
      <c r="G131" s="12">
        <f t="shared" si="3"/>
        <v>0</v>
      </c>
      <c r="H131" s="12">
        <v>0</v>
      </c>
      <c r="I131" s="12">
        <v>0</v>
      </c>
      <c r="J131" s="12" t="s">
        <v>1475</v>
      </c>
      <c r="K131" s="12"/>
    </row>
    <row r="132" spans="1:11" x14ac:dyDescent="0.25">
      <c r="A132" s="12" t="s">
        <v>1</v>
      </c>
      <c r="B132" s="12" t="s">
        <v>1</v>
      </c>
      <c r="C132" s="12" t="s">
        <v>1</v>
      </c>
      <c r="D132" s="12" t="s">
        <v>1</v>
      </c>
      <c r="E132" s="12" t="s">
        <v>1</v>
      </c>
      <c r="F132" s="12" t="s">
        <v>1</v>
      </c>
      <c r="G132" s="12" t="s">
        <v>1</v>
      </c>
      <c r="H132" s="12" t="s">
        <v>1</v>
      </c>
      <c r="I132" s="12" t="s">
        <v>1</v>
      </c>
      <c r="J132" s="12" t="s">
        <v>1</v>
      </c>
      <c r="K132" s="12" t="s">
        <v>1</v>
      </c>
    </row>
    <row r="133" spans="1:11" ht="13" x14ac:dyDescent="0.25">
      <c r="A133" s="12" t="s">
        <v>1</v>
      </c>
      <c r="B133" s="5" t="s">
        <v>259</v>
      </c>
      <c r="C133" s="12" t="s">
        <v>1</v>
      </c>
      <c r="D133" s="12" t="s">
        <v>1</v>
      </c>
      <c r="E133" s="12" t="s">
        <v>1476</v>
      </c>
      <c r="F133" s="12" t="s">
        <v>1</v>
      </c>
      <c r="G133" s="12">
        <v>13717</v>
      </c>
      <c r="H133" s="12">
        <v>13717</v>
      </c>
      <c r="I133" s="12">
        <v>13717</v>
      </c>
      <c r="J133" s="15"/>
      <c r="K133" s="12" t="s">
        <v>1</v>
      </c>
    </row>
    <row r="134" spans="1:11" x14ac:dyDescent="0.25">
      <c r="A134" s="15" t="s">
        <v>1</v>
      </c>
      <c r="B134" s="15"/>
      <c r="C134" s="15"/>
      <c r="D134" s="15"/>
      <c r="E134" s="15"/>
      <c r="F134" s="15"/>
      <c r="G134" s="15"/>
      <c r="H134" s="15"/>
      <c r="I134" s="15"/>
      <c r="J134" s="15"/>
      <c r="K134" s="15"/>
    </row>
    <row r="135" spans="1:11" ht="12.65" customHeight="1" x14ac:dyDescent="0.25">
      <c r="A135" s="23" t="s">
        <v>376</v>
      </c>
      <c r="B135" s="24" t="s">
        <v>1</v>
      </c>
      <c r="C135" s="24" t="s">
        <v>1</v>
      </c>
      <c r="D135" s="24" t="s">
        <v>1</v>
      </c>
      <c r="E135" s="24" t="s">
        <v>1</v>
      </c>
      <c r="F135" s="24" t="s">
        <v>1</v>
      </c>
      <c r="G135" s="24" t="s">
        <v>1</v>
      </c>
      <c r="H135" s="24" t="s">
        <v>1</v>
      </c>
      <c r="I135" s="24" t="s">
        <v>1</v>
      </c>
      <c r="J135" s="24" t="s">
        <v>1</v>
      </c>
      <c r="K135" s="15" t="s">
        <v>1</v>
      </c>
    </row>
    <row r="136" spans="1:11" x14ac:dyDescent="0.25">
      <c r="A136" s="24" t="s">
        <v>1</v>
      </c>
      <c r="B136" s="24" t="s">
        <v>1</v>
      </c>
      <c r="C136" s="24" t="s">
        <v>1</v>
      </c>
      <c r="D136" s="24" t="s">
        <v>1</v>
      </c>
      <c r="E136" s="24" t="s">
        <v>1</v>
      </c>
      <c r="F136" s="24" t="s">
        <v>1</v>
      </c>
      <c r="G136" s="24" t="s">
        <v>1</v>
      </c>
      <c r="H136" s="24" t="s">
        <v>1</v>
      </c>
      <c r="I136" s="24" t="s">
        <v>1</v>
      </c>
      <c r="J136" s="24" t="s">
        <v>1</v>
      </c>
      <c r="K136" s="15" t="s">
        <v>1</v>
      </c>
    </row>
    <row r="137" spans="1:11" x14ac:dyDescent="0.25">
      <c r="A137" s="24" t="s">
        <v>1</v>
      </c>
      <c r="B137" s="24" t="s">
        <v>1</v>
      </c>
      <c r="C137" s="24" t="s">
        <v>1</v>
      </c>
      <c r="D137" s="24" t="s">
        <v>1</v>
      </c>
      <c r="E137" s="24" t="s">
        <v>1</v>
      </c>
      <c r="F137" s="24" t="s">
        <v>1</v>
      </c>
      <c r="G137" s="24" t="s">
        <v>1</v>
      </c>
      <c r="H137" s="24" t="s">
        <v>1</v>
      </c>
      <c r="I137" s="24" t="s">
        <v>1</v>
      </c>
      <c r="J137" s="24" t="s">
        <v>1</v>
      </c>
      <c r="K137" s="15"/>
    </row>
    <row r="138" spans="1:11" x14ac:dyDescent="0.25">
      <c r="A138" s="15" t="s">
        <v>1</v>
      </c>
      <c r="B138" s="15"/>
      <c r="C138" s="15"/>
      <c r="D138" s="15"/>
      <c r="E138" s="15"/>
      <c r="F138" s="15"/>
      <c r="G138" s="15"/>
      <c r="H138" s="15"/>
      <c r="I138" s="15"/>
      <c r="J138" s="15"/>
      <c r="K138" s="15"/>
    </row>
    <row r="139" spans="1:11" ht="12.65" customHeight="1" x14ac:dyDescent="0.25">
      <c r="A139" s="23" t="s">
        <v>377</v>
      </c>
      <c r="B139" s="24" t="s">
        <v>1</v>
      </c>
      <c r="C139" s="24" t="s">
        <v>1</v>
      </c>
      <c r="D139" s="24" t="s">
        <v>1</v>
      </c>
      <c r="E139" s="24" t="s">
        <v>1</v>
      </c>
      <c r="F139" s="24" t="s">
        <v>1</v>
      </c>
      <c r="G139" s="24" t="s">
        <v>1</v>
      </c>
      <c r="H139" s="24" t="s">
        <v>1</v>
      </c>
      <c r="I139" s="24" t="s">
        <v>1</v>
      </c>
      <c r="J139" s="24" t="s">
        <v>1</v>
      </c>
      <c r="K139" s="15" t="s">
        <v>1</v>
      </c>
    </row>
    <row r="140" spans="1:11" x14ac:dyDescent="0.25">
      <c r="A140" s="24" t="s">
        <v>1</v>
      </c>
      <c r="B140" s="24" t="s">
        <v>1</v>
      </c>
      <c r="C140" s="24" t="s">
        <v>1</v>
      </c>
      <c r="D140" s="24" t="s">
        <v>1</v>
      </c>
      <c r="E140" s="24" t="s">
        <v>1</v>
      </c>
      <c r="F140" s="24" t="s">
        <v>1</v>
      </c>
      <c r="G140" s="24" t="s">
        <v>1</v>
      </c>
      <c r="H140" s="24" t="s">
        <v>1</v>
      </c>
      <c r="I140" s="24" t="s">
        <v>1</v>
      </c>
      <c r="J140" s="24" t="s">
        <v>1</v>
      </c>
      <c r="K140" s="15" t="s">
        <v>1</v>
      </c>
    </row>
    <row r="141" spans="1:11" x14ac:dyDescent="0.25">
      <c r="A141" s="24" t="s">
        <v>1</v>
      </c>
      <c r="B141" s="24" t="s">
        <v>1</v>
      </c>
      <c r="C141" s="24" t="s">
        <v>1</v>
      </c>
      <c r="D141" s="24" t="s">
        <v>1</v>
      </c>
      <c r="E141" s="24" t="s">
        <v>1</v>
      </c>
      <c r="F141" s="24" t="s">
        <v>1</v>
      </c>
      <c r="G141" s="24" t="s">
        <v>1</v>
      </c>
      <c r="H141" s="24" t="s">
        <v>1</v>
      </c>
      <c r="I141" s="24" t="s">
        <v>1</v>
      </c>
      <c r="J141" s="24" t="s">
        <v>1</v>
      </c>
      <c r="K141" s="15"/>
    </row>
    <row r="142" spans="1:11" x14ac:dyDescent="0.25">
      <c r="A142" s="24" t="s">
        <v>1</v>
      </c>
      <c r="B142" s="24" t="s">
        <v>1</v>
      </c>
      <c r="C142" s="24" t="s">
        <v>1</v>
      </c>
      <c r="D142" s="24" t="s">
        <v>1</v>
      </c>
      <c r="E142" s="24" t="s">
        <v>1</v>
      </c>
      <c r="F142" s="24" t="s">
        <v>1</v>
      </c>
      <c r="G142" s="24" t="s">
        <v>1</v>
      </c>
      <c r="H142" s="24" t="s">
        <v>1</v>
      </c>
      <c r="I142" s="24" t="s">
        <v>1</v>
      </c>
      <c r="J142" s="24" t="s">
        <v>1</v>
      </c>
      <c r="K142" s="15"/>
    </row>
    <row r="143" spans="1:11" x14ac:dyDescent="0.25">
      <c r="A143" s="15" t="s">
        <v>1</v>
      </c>
      <c r="B143" s="15"/>
      <c r="C143" s="15"/>
      <c r="D143" s="15"/>
      <c r="E143" s="15"/>
      <c r="F143" s="15"/>
      <c r="G143" s="15"/>
      <c r="H143" s="15"/>
      <c r="I143" s="15"/>
      <c r="J143" s="15"/>
      <c r="K143" s="15"/>
    </row>
    <row r="144" spans="1:11" ht="12.65" customHeight="1" x14ac:dyDescent="0.25">
      <c r="A144" s="25" t="s">
        <v>378</v>
      </c>
      <c r="B144" s="26"/>
      <c r="C144" s="26"/>
      <c r="D144" s="26"/>
      <c r="E144" s="26"/>
      <c r="F144" s="26"/>
      <c r="G144" s="26"/>
      <c r="H144" s="26"/>
      <c r="I144" s="26"/>
      <c r="J144" s="26"/>
      <c r="K144" s="15" t="s">
        <v>1</v>
      </c>
    </row>
    <row r="145" spans="1:11" x14ac:dyDescent="0.25">
      <c r="A145" s="26"/>
      <c r="B145" s="26"/>
      <c r="C145" s="26"/>
      <c r="D145" s="26"/>
      <c r="E145" s="26"/>
      <c r="F145" s="26"/>
      <c r="G145" s="26"/>
      <c r="H145" s="26"/>
      <c r="I145" s="26"/>
      <c r="J145" s="26"/>
      <c r="K145" s="15" t="s">
        <v>1</v>
      </c>
    </row>
    <row r="146" spans="1:11" x14ac:dyDescent="0.25">
      <c r="A146" s="15" t="s">
        <v>1</v>
      </c>
      <c r="B146" s="15" t="s">
        <v>1</v>
      </c>
      <c r="C146" s="15" t="s">
        <v>1</v>
      </c>
      <c r="D146" s="15" t="s">
        <v>1</v>
      </c>
      <c r="E146" s="15" t="s">
        <v>1</v>
      </c>
      <c r="F146" s="15" t="s">
        <v>1</v>
      </c>
      <c r="G146" s="15" t="s">
        <v>1</v>
      </c>
      <c r="H146" s="15" t="s">
        <v>1</v>
      </c>
      <c r="I146" s="15" t="s">
        <v>1</v>
      </c>
      <c r="J146" s="15" t="s">
        <v>1</v>
      </c>
      <c r="K146" s="15"/>
    </row>
    <row r="147" spans="1:11" ht="12.65" customHeight="1" x14ac:dyDescent="0.25">
      <c r="A147" s="23" t="s">
        <v>379</v>
      </c>
      <c r="B147" s="24" t="s">
        <v>1</v>
      </c>
      <c r="C147" s="24" t="s">
        <v>1</v>
      </c>
      <c r="D147" s="24" t="s">
        <v>1</v>
      </c>
      <c r="E147" s="24" t="s">
        <v>1</v>
      </c>
      <c r="F147" s="24" t="s">
        <v>1</v>
      </c>
      <c r="G147" s="24" t="s">
        <v>1</v>
      </c>
      <c r="H147" s="24" t="s">
        <v>1</v>
      </c>
      <c r="I147" s="24" t="s">
        <v>1</v>
      </c>
      <c r="J147" s="24" t="s">
        <v>1</v>
      </c>
      <c r="K147" s="15" t="s">
        <v>1</v>
      </c>
    </row>
    <row r="148" spans="1:11" x14ac:dyDescent="0.25">
      <c r="A148" s="24" t="s">
        <v>1</v>
      </c>
      <c r="B148" s="24" t="s">
        <v>1</v>
      </c>
      <c r="C148" s="24" t="s">
        <v>1</v>
      </c>
      <c r="D148" s="24" t="s">
        <v>1</v>
      </c>
      <c r="E148" s="24" t="s">
        <v>1</v>
      </c>
      <c r="F148" s="24" t="s">
        <v>1</v>
      </c>
      <c r="G148" s="24" t="s">
        <v>1</v>
      </c>
      <c r="H148" s="24" t="s">
        <v>1</v>
      </c>
      <c r="I148" s="24" t="s">
        <v>1</v>
      </c>
      <c r="J148" s="24" t="s">
        <v>1</v>
      </c>
      <c r="K148" s="15" t="s">
        <v>1</v>
      </c>
    </row>
    <row r="149" spans="1:11" x14ac:dyDescent="0.25">
      <c r="A149" s="24" t="s">
        <v>1</v>
      </c>
      <c r="B149" s="24" t="s">
        <v>1</v>
      </c>
      <c r="C149" s="24" t="s">
        <v>1</v>
      </c>
      <c r="D149" s="24" t="s">
        <v>1</v>
      </c>
      <c r="E149" s="24" t="s">
        <v>1</v>
      </c>
      <c r="F149" s="24" t="s">
        <v>1</v>
      </c>
      <c r="G149" s="24" t="s">
        <v>1</v>
      </c>
      <c r="H149" s="24" t="s">
        <v>1</v>
      </c>
      <c r="I149" s="24" t="s">
        <v>1</v>
      </c>
      <c r="J149" s="24" t="s">
        <v>1</v>
      </c>
      <c r="K149" s="15"/>
    </row>
    <row r="150" spans="1:11" x14ac:dyDescent="0.25">
      <c r="A150" s="24" t="s">
        <v>1</v>
      </c>
      <c r="B150" s="24" t="s">
        <v>1</v>
      </c>
      <c r="C150" s="24" t="s">
        <v>1</v>
      </c>
      <c r="D150" s="24" t="s">
        <v>1</v>
      </c>
      <c r="E150" s="24" t="s">
        <v>1</v>
      </c>
      <c r="F150" s="24" t="s">
        <v>1</v>
      </c>
      <c r="G150" s="24" t="s">
        <v>1</v>
      </c>
      <c r="H150" s="24" t="s">
        <v>1</v>
      </c>
      <c r="I150" s="24" t="s">
        <v>1</v>
      </c>
      <c r="J150" s="24" t="s">
        <v>1</v>
      </c>
      <c r="K150" s="15"/>
    </row>
    <row r="151" spans="1:11" x14ac:dyDescent="0.25">
      <c r="A151" s="15" t="s">
        <v>1</v>
      </c>
      <c r="B151" s="15"/>
      <c r="C151" s="15"/>
      <c r="D151" s="15"/>
      <c r="E151" s="15"/>
      <c r="F151" s="15"/>
      <c r="G151" s="15"/>
      <c r="H151" s="15"/>
      <c r="I151" s="15"/>
      <c r="J151" s="15"/>
      <c r="K151" s="15"/>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K71"/>
  <sheetViews>
    <sheetView topLeftCell="A43"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0</v>
      </c>
      <c r="B1" s="20" t="s">
        <v>1</v>
      </c>
      <c r="C1" s="20" t="s">
        <v>1</v>
      </c>
      <c r="D1" s="20" t="s">
        <v>1</v>
      </c>
      <c r="E1" s="20" t="s">
        <v>1</v>
      </c>
      <c r="F1" s="20" t="s">
        <v>1</v>
      </c>
      <c r="G1" s="20" t="s">
        <v>1</v>
      </c>
      <c r="H1" s="20" t="s">
        <v>1</v>
      </c>
      <c r="I1" s="20" t="s">
        <v>1</v>
      </c>
      <c r="J1" s="20" t="s">
        <v>1</v>
      </c>
      <c r="K1" s="20" t="s">
        <v>1</v>
      </c>
    </row>
    <row r="2" spans="1:11" x14ac:dyDescent="0.25">
      <c r="A2" s="19" t="s">
        <v>1477</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1478</v>
      </c>
      <c r="B4" s="20" t="s">
        <v>1</v>
      </c>
      <c r="C4" s="20" t="s">
        <v>1</v>
      </c>
      <c r="D4" s="20" t="s">
        <v>1</v>
      </c>
      <c r="E4" s="20" t="s">
        <v>1</v>
      </c>
      <c r="F4" s="22" t="s">
        <v>1479</v>
      </c>
      <c r="G4" s="20" t="s">
        <v>1</v>
      </c>
      <c r="H4" s="20" t="s">
        <v>1</v>
      </c>
      <c r="I4" s="15"/>
      <c r="J4" s="15"/>
      <c r="K4" s="15"/>
    </row>
    <row r="5" spans="1:11" ht="30" customHeight="1" x14ac:dyDescent="0.25">
      <c r="A5" s="21" t="s">
        <v>1480</v>
      </c>
      <c r="B5" s="20" t="s">
        <v>1</v>
      </c>
      <c r="C5" s="20" t="s">
        <v>1</v>
      </c>
      <c r="D5" s="20" t="s">
        <v>1</v>
      </c>
      <c r="E5" s="20" t="s">
        <v>1</v>
      </c>
      <c r="F5" s="22">
        <v>619</v>
      </c>
      <c r="G5" s="20" t="s">
        <v>1</v>
      </c>
      <c r="H5" s="20" t="s">
        <v>1</v>
      </c>
      <c r="I5" s="15"/>
      <c r="J5" s="15"/>
      <c r="K5" s="15"/>
    </row>
    <row r="6" spans="1:11" ht="30" customHeight="1" x14ac:dyDescent="0.25">
      <c r="A6" s="21" t="s">
        <v>1481</v>
      </c>
      <c r="B6" s="20" t="s">
        <v>1</v>
      </c>
      <c r="C6" s="20" t="s">
        <v>1</v>
      </c>
      <c r="D6" s="20" t="s">
        <v>1</v>
      </c>
      <c r="E6" s="20" t="s">
        <v>1</v>
      </c>
      <c r="F6" s="22" t="s">
        <v>1482</v>
      </c>
      <c r="G6" s="20" t="s">
        <v>1</v>
      </c>
      <c r="H6" s="20" t="s">
        <v>1</v>
      </c>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1483</v>
      </c>
      <c r="B10" s="12" t="s">
        <v>1484</v>
      </c>
      <c r="C10" s="12" t="s">
        <v>1485</v>
      </c>
      <c r="D10" s="12" t="s">
        <v>29</v>
      </c>
      <c r="E10" s="13">
        <v>2220</v>
      </c>
      <c r="F10" s="16">
        <f>2111/$E$53</f>
        <v>3.2262501528304191E-2</v>
      </c>
      <c r="G10" s="12">
        <f>ROUND(E10*F10, 0)</f>
        <v>72</v>
      </c>
      <c r="H10" s="12">
        <v>72</v>
      </c>
      <c r="I10" s="12">
        <v>72</v>
      </c>
      <c r="J10" s="12" t="s">
        <v>1486</v>
      </c>
      <c r="K10" s="12"/>
    </row>
    <row r="11" spans="1:11" ht="50" x14ac:dyDescent="0.25">
      <c r="A11" s="12" t="s">
        <v>1483</v>
      </c>
      <c r="B11" s="12" t="s">
        <v>1487</v>
      </c>
      <c r="C11" s="12" t="s">
        <v>1488</v>
      </c>
      <c r="D11" s="12" t="s">
        <v>29</v>
      </c>
      <c r="E11" s="13">
        <v>1722</v>
      </c>
      <c r="F11" s="16">
        <f t="shared" ref="F11:F51" si="0">2111/$E$53</f>
        <v>3.2262501528304191E-2</v>
      </c>
      <c r="G11" s="12">
        <f t="shared" ref="G11:G51" si="1">ROUND(E11*F11, 0)</f>
        <v>56</v>
      </c>
      <c r="H11" s="12">
        <v>56</v>
      </c>
      <c r="I11" s="12">
        <v>56</v>
      </c>
      <c r="J11" s="12" t="s">
        <v>1489</v>
      </c>
      <c r="K11" s="12"/>
    </row>
    <row r="12" spans="1:11" x14ac:dyDescent="0.25">
      <c r="A12" s="12" t="s">
        <v>1483</v>
      </c>
      <c r="B12" s="12" t="s">
        <v>1490</v>
      </c>
      <c r="C12" s="12" t="s">
        <v>1491</v>
      </c>
      <c r="D12" s="12" t="s">
        <v>29</v>
      </c>
      <c r="E12" s="13">
        <v>82</v>
      </c>
      <c r="F12" s="16">
        <f t="shared" si="0"/>
        <v>3.2262501528304191E-2</v>
      </c>
      <c r="G12" s="12">
        <f t="shared" si="1"/>
        <v>3</v>
      </c>
      <c r="H12" s="12">
        <v>3</v>
      </c>
      <c r="I12" s="12">
        <v>3</v>
      </c>
      <c r="J12" s="12" t="s">
        <v>1492</v>
      </c>
      <c r="K12" s="12"/>
    </row>
    <row r="13" spans="1:11" ht="25" x14ac:dyDescent="0.25">
      <c r="A13" s="12" t="s">
        <v>1483</v>
      </c>
      <c r="B13" s="12" t="s">
        <v>1493</v>
      </c>
      <c r="C13" s="12" t="s">
        <v>1494</v>
      </c>
      <c r="D13" s="12" t="s">
        <v>1495</v>
      </c>
      <c r="E13" s="13">
        <v>2</v>
      </c>
      <c r="F13" s="16">
        <f t="shared" si="0"/>
        <v>3.2262501528304191E-2</v>
      </c>
      <c r="G13" s="12">
        <f t="shared" si="1"/>
        <v>0</v>
      </c>
      <c r="H13" s="12">
        <v>0</v>
      </c>
      <c r="I13" s="12">
        <v>0</v>
      </c>
      <c r="J13" s="12" t="s">
        <v>1496</v>
      </c>
      <c r="K13" s="12"/>
    </row>
    <row r="14" spans="1:11" ht="25" x14ac:dyDescent="0.25">
      <c r="A14" s="12" t="s">
        <v>1483</v>
      </c>
      <c r="B14" s="12" t="s">
        <v>1493</v>
      </c>
      <c r="C14" s="12" t="s">
        <v>1494</v>
      </c>
      <c r="D14" s="12" t="s">
        <v>128</v>
      </c>
      <c r="E14" s="13">
        <v>1350</v>
      </c>
      <c r="F14" s="16">
        <f t="shared" si="0"/>
        <v>3.2262501528304191E-2</v>
      </c>
      <c r="G14" s="12">
        <f t="shared" si="1"/>
        <v>44</v>
      </c>
      <c r="H14" s="12">
        <v>44</v>
      </c>
      <c r="I14" s="12">
        <v>44</v>
      </c>
      <c r="J14" s="12" t="s">
        <v>1497</v>
      </c>
      <c r="K14" s="12"/>
    </row>
    <row r="15" spans="1:11" x14ac:dyDescent="0.25">
      <c r="A15" s="12" t="s">
        <v>1483</v>
      </c>
      <c r="B15" s="12" t="s">
        <v>1498</v>
      </c>
      <c r="C15" s="12" t="s">
        <v>1499</v>
      </c>
      <c r="D15" s="12" t="s">
        <v>1500</v>
      </c>
      <c r="E15" s="13">
        <v>0</v>
      </c>
      <c r="F15" s="16">
        <f t="shared" si="0"/>
        <v>3.2262501528304191E-2</v>
      </c>
      <c r="G15" s="12">
        <f t="shared" si="1"/>
        <v>0</v>
      </c>
      <c r="H15" s="12">
        <v>0</v>
      </c>
      <c r="I15" s="12">
        <v>0</v>
      </c>
      <c r="J15" s="12" t="s">
        <v>1501</v>
      </c>
      <c r="K15" s="12"/>
    </row>
    <row r="16" spans="1:11" x14ac:dyDescent="0.25">
      <c r="A16" s="12" t="s">
        <v>1483</v>
      </c>
      <c r="B16" s="12" t="s">
        <v>1498</v>
      </c>
      <c r="C16" s="12" t="s">
        <v>1499</v>
      </c>
      <c r="D16" s="12" t="s">
        <v>1334</v>
      </c>
      <c r="E16" s="13">
        <v>2</v>
      </c>
      <c r="F16" s="16">
        <f t="shared" si="0"/>
        <v>3.2262501528304191E-2</v>
      </c>
      <c r="G16" s="12">
        <f t="shared" si="1"/>
        <v>0</v>
      </c>
      <c r="H16" s="12">
        <v>0</v>
      </c>
      <c r="I16" s="12">
        <v>0</v>
      </c>
      <c r="J16" s="12" t="s">
        <v>209</v>
      </c>
      <c r="K16" s="12"/>
    </row>
    <row r="17" spans="1:11" x14ac:dyDescent="0.25">
      <c r="A17" s="12" t="s">
        <v>1483</v>
      </c>
      <c r="B17" s="12" t="s">
        <v>1498</v>
      </c>
      <c r="C17" s="12" t="s">
        <v>1499</v>
      </c>
      <c r="D17" s="12" t="s">
        <v>1335</v>
      </c>
      <c r="E17" s="13">
        <v>2</v>
      </c>
      <c r="F17" s="16">
        <f t="shared" si="0"/>
        <v>3.2262501528304191E-2</v>
      </c>
      <c r="G17" s="12">
        <f t="shared" si="1"/>
        <v>0</v>
      </c>
      <c r="H17" s="12">
        <v>0</v>
      </c>
      <c r="I17" s="12">
        <v>0</v>
      </c>
      <c r="J17" s="12" t="s">
        <v>209</v>
      </c>
      <c r="K17" s="12"/>
    </row>
    <row r="18" spans="1:11" x14ac:dyDescent="0.25">
      <c r="A18" s="12" t="s">
        <v>1483</v>
      </c>
      <c r="B18" s="12" t="s">
        <v>1502</v>
      </c>
      <c r="C18" s="12" t="s">
        <v>1503</v>
      </c>
      <c r="D18" s="12" t="s">
        <v>29</v>
      </c>
      <c r="E18" s="13">
        <v>0</v>
      </c>
      <c r="F18" s="16">
        <f t="shared" si="0"/>
        <v>3.2262501528304191E-2</v>
      </c>
      <c r="G18" s="12">
        <f t="shared" si="1"/>
        <v>0</v>
      </c>
      <c r="H18" s="12">
        <v>0</v>
      </c>
      <c r="I18" s="12">
        <v>0</v>
      </c>
      <c r="J18" s="12" t="s">
        <v>475</v>
      </c>
      <c r="K18" s="12"/>
    </row>
    <row r="19" spans="1:11" ht="25" x14ac:dyDescent="0.25">
      <c r="A19" s="12" t="s">
        <v>1483</v>
      </c>
      <c r="B19" s="12" t="s">
        <v>1504</v>
      </c>
      <c r="C19" s="12" t="s">
        <v>1505</v>
      </c>
      <c r="D19" s="12" t="s">
        <v>98</v>
      </c>
      <c r="E19" s="13">
        <v>4</v>
      </c>
      <c r="F19" s="16">
        <f t="shared" si="0"/>
        <v>3.2262501528304191E-2</v>
      </c>
      <c r="G19" s="12">
        <f t="shared" si="1"/>
        <v>0</v>
      </c>
      <c r="H19" s="12">
        <v>0</v>
      </c>
      <c r="I19" s="12">
        <v>0</v>
      </c>
      <c r="J19" s="12" t="s">
        <v>771</v>
      </c>
      <c r="K19" s="12"/>
    </row>
    <row r="20" spans="1:11" ht="25" x14ac:dyDescent="0.25">
      <c r="A20" s="12" t="s">
        <v>1483</v>
      </c>
      <c r="B20" s="12" t="s">
        <v>1506</v>
      </c>
      <c r="C20" s="12" t="s">
        <v>1507</v>
      </c>
      <c r="D20" s="12" t="s">
        <v>98</v>
      </c>
      <c r="E20" s="13">
        <v>2</v>
      </c>
      <c r="F20" s="16">
        <f t="shared" si="0"/>
        <v>3.2262501528304191E-2</v>
      </c>
      <c r="G20" s="12">
        <f t="shared" si="1"/>
        <v>0</v>
      </c>
      <c r="H20" s="12">
        <v>0</v>
      </c>
      <c r="I20" s="12">
        <v>0</v>
      </c>
      <c r="J20" s="12" t="s">
        <v>771</v>
      </c>
      <c r="K20" s="12"/>
    </row>
    <row r="21" spans="1:11" ht="25" x14ac:dyDescent="0.25">
      <c r="A21" s="12" t="s">
        <v>1483</v>
      </c>
      <c r="B21" s="12" t="s">
        <v>1508</v>
      </c>
      <c r="C21" s="12" t="s">
        <v>1509</v>
      </c>
      <c r="D21" s="12" t="s">
        <v>98</v>
      </c>
      <c r="E21" s="13">
        <v>2</v>
      </c>
      <c r="F21" s="16">
        <f t="shared" si="0"/>
        <v>3.2262501528304191E-2</v>
      </c>
      <c r="G21" s="12">
        <f t="shared" si="1"/>
        <v>0</v>
      </c>
      <c r="H21" s="12">
        <v>0</v>
      </c>
      <c r="I21" s="12">
        <v>0</v>
      </c>
      <c r="J21" s="12" t="s">
        <v>771</v>
      </c>
      <c r="K21" s="12"/>
    </row>
    <row r="22" spans="1:11" x14ac:dyDescent="0.25">
      <c r="A22" s="12" t="s">
        <v>1483</v>
      </c>
      <c r="B22" s="12" t="s">
        <v>1510</v>
      </c>
      <c r="C22" s="12" t="s">
        <v>1511</v>
      </c>
      <c r="D22" s="12" t="s">
        <v>29</v>
      </c>
      <c r="E22" s="13">
        <v>2309</v>
      </c>
      <c r="F22" s="16">
        <f t="shared" si="0"/>
        <v>3.2262501528304191E-2</v>
      </c>
      <c r="G22" s="12">
        <f t="shared" si="1"/>
        <v>74</v>
      </c>
      <c r="H22" s="12">
        <v>74</v>
      </c>
      <c r="I22" s="12">
        <v>74</v>
      </c>
      <c r="J22" s="12" t="s">
        <v>877</v>
      </c>
      <c r="K22" s="12"/>
    </row>
    <row r="23" spans="1:11" x14ac:dyDescent="0.25">
      <c r="A23" s="12" t="s">
        <v>1483</v>
      </c>
      <c r="B23" s="12" t="s">
        <v>1510</v>
      </c>
      <c r="C23" s="12" t="s">
        <v>1511</v>
      </c>
      <c r="D23" s="12" t="s">
        <v>31</v>
      </c>
      <c r="E23" s="13">
        <v>2544</v>
      </c>
      <c r="F23" s="16">
        <f t="shared" si="0"/>
        <v>3.2262501528304191E-2</v>
      </c>
      <c r="G23" s="12">
        <f t="shared" si="1"/>
        <v>82</v>
      </c>
      <c r="H23" s="12">
        <v>82</v>
      </c>
      <c r="I23" s="12">
        <v>82</v>
      </c>
      <c r="J23" s="12" t="s">
        <v>1512</v>
      </c>
      <c r="K23" s="12"/>
    </row>
    <row r="24" spans="1:11" x14ac:dyDescent="0.25">
      <c r="A24" s="12" t="s">
        <v>1483</v>
      </c>
      <c r="B24" s="12" t="s">
        <v>1513</v>
      </c>
      <c r="C24" s="12" t="s">
        <v>1514</v>
      </c>
      <c r="D24" s="12" t="s">
        <v>29</v>
      </c>
      <c r="E24" s="13">
        <v>1</v>
      </c>
      <c r="F24" s="16">
        <f t="shared" si="0"/>
        <v>3.2262501528304191E-2</v>
      </c>
      <c r="G24" s="12">
        <f t="shared" si="1"/>
        <v>0</v>
      </c>
      <c r="H24" s="12">
        <v>0</v>
      </c>
      <c r="I24" s="12">
        <v>0</v>
      </c>
      <c r="J24" s="12" t="s">
        <v>771</v>
      </c>
      <c r="K24" s="12"/>
    </row>
    <row r="25" spans="1:11" x14ac:dyDescent="0.25">
      <c r="A25" s="12" t="s">
        <v>1483</v>
      </c>
      <c r="B25" s="12" t="s">
        <v>1513</v>
      </c>
      <c r="C25" s="12" t="s">
        <v>1514</v>
      </c>
      <c r="D25" s="12" t="s">
        <v>31</v>
      </c>
      <c r="E25" s="13">
        <v>1</v>
      </c>
      <c r="F25" s="16">
        <f t="shared" si="0"/>
        <v>3.2262501528304191E-2</v>
      </c>
      <c r="G25" s="12">
        <f t="shared" si="1"/>
        <v>0</v>
      </c>
      <c r="H25" s="12">
        <v>0</v>
      </c>
      <c r="I25" s="12">
        <v>0</v>
      </c>
      <c r="J25" s="12" t="s">
        <v>771</v>
      </c>
      <c r="K25" s="12"/>
    </row>
    <row r="26" spans="1:11" ht="25" x14ac:dyDescent="0.25">
      <c r="A26" s="12" t="s">
        <v>1483</v>
      </c>
      <c r="B26" s="12" t="s">
        <v>1515</v>
      </c>
      <c r="C26" s="12" t="s">
        <v>1516</v>
      </c>
      <c r="D26" s="12" t="s">
        <v>29</v>
      </c>
      <c r="E26" s="13">
        <v>1310</v>
      </c>
      <c r="F26" s="16">
        <f t="shared" si="0"/>
        <v>3.2262501528304191E-2</v>
      </c>
      <c r="G26" s="12">
        <f t="shared" si="1"/>
        <v>42</v>
      </c>
      <c r="H26" s="12">
        <v>42</v>
      </c>
      <c r="I26" s="12">
        <v>42</v>
      </c>
      <c r="J26" s="12" t="s">
        <v>1517</v>
      </c>
      <c r="K26" s="12"/>
    </row>
    <row r="27" spans="1:11" ht="25" x14ac:dyDescent="0.25">
      <c r="A27" s="12" t="s">
        <v>1483</v>
      </c>
      <c r="B27" s="12" t="s">
        <v>1515</v>
      </c>
      <c r="C27" s="12" t="s">
        <v>1516</v>
      </c>
      <c r="D27" s="12" t="s">
        <v>31</v>
      </c>
      <c r="E27" s="13">
        <v>1784</v>
      </c>
      <c r="F27" s="16">
        <f t="shared" si="0"/>
        <v>3.2262501528304191E-2</v>
      </c>
      <c r="G27" s="12">
        <f t="shared" si="1"/>
        <v>58</v>
      </c>
      <c r="H27" s="12">
        <v>58</v>
      </c>
      <c r="I27" s="12">
        <v>58</v>
      </c>
      <c r="J27" s="12" t="s">
        <v>1518</v>
      </c>
      <c r="K27" s="12"/>
    </row>
    <row r="28" spans="1:11" ht="25" x14ac:dyDescent="0.25">
      <c r="A28" s="12" t="s">
        <v>1483</v>
      </c>
      <c r="B28" s="12" t="s">
        <v>1515</v>
      </c>
      <c r="C28" s="12" t="s">
        <v>1516</v>
      </c>
      <c r="D28" s="12" t="s">
        <v>33</v>
      </c>
      <c r="E28" s="13">
        <v>1784</v>
      </c>
      <c r="F28" s="16">
        <f t="shared" si="0"/>
        <v>3.2262501528304191E-2</v>
      </c>
      <c r="G28" s="12">
        <f t="shared" si="1"/>
        <v>58</v>
      </c>
      <c r="H28" s="12">
        <v>58</v>
      </c>
      <c r="I28" s="12">
        <v>58</v>
      </c>
      <c r="J28" s="12" t="s">
        <v>1519</v>
      </c>
      <c r="K28" s="12"/>
    </row>
    <row r="29" spans="1:11" ht="25" x14ac:dyDescent="0.25">
      <c r="A29" s="12" t="s">
        <v>1483</v>
      </c>
      <c r="B29" s="12" t="s">
        <v>1515</v>
      </c>
      <c r="C29" s="12" t="s">
        <v>1516</v>
      </c>
      <c r="D29" s="12" t="s">
        <v>35</v>
      </c>
      <c r="E29" s="13">
        <v>2064</v>
      </c>
      <c r="F29" s="16">
        <f t="shared" si="0"/>
        <v>3.2262501528304191E-2</v>
      </c>
      <c r="G29" s="12">
        <f t="shared" si="1"/>
        <v>67</v>
      </c>
      <c r="H29" s="12">
        <v>67</v>
      </c>
      <c r="I29" s="12">
        <v>67</v>
      </c>
      <c r="J29" s="12" t="s">
        <v>1520</v>
      </c>
      <c r="K29" s="12"/>
    </row>
    <row r="30" spans="1:11" ht="25" x14ac:dyDescent="0.25">
      <c r="A30" s="12" t="s">
        <v>1483</v>
      </c>
      <c r="B30" s="12" t="s">
        <v>1515</v>
      </c>
      <c r="C30" s="12" t="s">
        <v>1516</v>
      </c>
      <c r="D30" s="12" t="s">
        <v>122</v>
      </c>
      <c r="E30" s="13">
        <v>3645</v>
      </c>
      <c r="F30" s="16">
        <f t="shared" si="0"/>
        <v>3.2262501528304191E-2</v>
      </c>
      <c r="G30" s="12">
        <f t="shared" si="1"/>
        <v>118</v>
      </c>
      <c r="H30" s="12">
        <v>118</v>
      </c>
      <c r="I30" s="12">
        <v>118</v>
      </c>
      <c r="J30" s="12" t="s">
        <v>1521</v>
      </c>
      <c r="K30" s="12"/>
    </row>
    <row r="31" spans="1:11" ht="25" x14ac:dyDescent="0.25">
      <c r="A31" s="12" t="s">
        <v>1483</v>
      </c>
      <c r="B31" s="12" t="s">
        <v>1522</v>
      </c>
      <c r="C31" s="12" t="s">
        <v>1523</v>
      </c>
      <c r="D31" s="12" t="s">
        <v>29</v>
      </c>
      <c r="E31" s="13">
        <v>5</v>
      </c>
      <c r="F31" s="16">
        <f t="shared" si="0"/>
        <v>3.2262501528304191E-2</v>
      </c>
      <c r="G31" s="12">
        <f t="shared" si="1"/>
        <v>0</v>
      </c>
      <c r="H31" s="12">
        <v>0</v>
      </c>
      <c r="I31" s="12">
        <v>0</v>
      </c>
      <c r="J31" s="12" t="s">
        <v>475</v>
      </c>
      <c r="K31" s="12"/>
    </row>
    <row r="32" spans="1:11" ht="25" x14ac:dyDescent="0.25">
      <c r="A32" s="12" t="s">
        <v>1483</v>
      </c>
      <c r="B32" s="12" t="s">
        <v>1522</v>
      </c>
      <c r="C32" s="12" t="s">
        <v>1523</v>
      </c>
      <c r="D32" s="12" t="s">
        <v>31</v>
      </c>
      <c r="E32" s="13">
        <v>5</v>
      </c>
      <c r="F32" s="16">
        <f t="shared" si="0"/>
        <v>3.2262501528304191E-2</v>
      </c>
      <c r="G32" s="12">
        <f t="shared" si="1"/>
        <v>0</v>
      </c>
      <c r="H32" s="12">
        <v>0</v>
      </c>
      <c r="I32" s="12">
        <v>0</v>
      </c>
      <c r="J32" s="12" t="s">
        <v>475</v>
      </c>
      <c r="K32" s="12"/>
    </row>
    <row r="33" spans="1:11" ht="25" x14ac:dyDescent="0.25">
      <c r="A33" s="12" t="s">
        <v>1483</v>
      </c>
      <c r="B33" s="12" t="s">
        <v>1522</v>
      </c>
      <c r="C33" s="12" t="s">
        <v>1523</v>
      </c>
      <c r="D33" s="12" t="s">
        <v>78</v>
      </c>
      <c r="E33" s="13">
        <v>1</v>
      </c>
      <c r="F33" s="16">
        <f t="shared" si="0"/>
        <v>3.2262501528304191E-2</v>
      </c>
      <c r="G33" s="12">
        <f t="shared" si="1"/>
        <v>0</v>
      </c>
      <c r="H33" s="12">
        <v>0</v>
      </c>
      <c r="I33" s="12">
        <v>0</v>
      </c>
      <c r="J33" s="12" t="s">
        <v>1524</v>
      </c>
      <c r="K33" s="12"/>
    </row>
    <row r="34" spans="1:11" ht="25" x14ac:dyDescent="0.25">
      <c r="A34" s="12" t="s">
        <v>1483</v>
      </c>
      <c r="B34" s="12" t="s">
        <v>1522</v>
      </c>
      <c r="C34" s="12" t="s">
        <v>1523</v>
      </c>
      <c r="D34" s="12" t="s">
        <v>1525</v>
      </c>
      <c r="E34" s="13">
        <v>0</v>
      </c>
      <c r="F34" s="16">
        <f t="shared" si="0"/>
        <v>3.2262501528304191E-2</v>
      </c>
      <c r="G34" s="12">
        <f t="shared" si="1"/>
        <v>0</v>
      </c>
      <c r="H34" s="12">
        <v>0</v>
      </c>
      <c r="I34" s="12">
        <v>0</v>
      </c>
      <c r="J34" s="12" t="s">
        <v>185</v>
      </c>
      <c r="K34" s="12"/>
    </row>
    <row r="35" spans="1:11" ht="25" x14ac:dyDescent="0.25">
      <c r="A35" s="12" t="s">
        <v>1483</v>
      </c>
      <c r="B35" s="12" t="s">
        <v>1522</v>
      </c>
      <c r="C35" s="12" t="s">
        <v>1523</v>
      </c>
      <c r="D35" s="12" t="s">
        <v>1526</v>
      </c>
      <c r="E35" s="13">
        <v>0</v>
      </c>
      <c r="F35" s="16">
        <f t="shared" si="0"/>
        <v>3.2262501528304191E-2</v>
      </c>
      <c r="G35" s="12">
        <f t="shared" si="1"/>
        <v>0</v>
      </c>
      <c r="H35" s="12">
        <v>0</v>
      </c>
      <c r="I35" s="12">
        <v>0</v>
      </c>
      <c r="J35" s="12" t="s">
        <v>185</v>
      </c>
      <c r="K35" s="12"/>
    </row>
    <row r="36" spans="1:11" ht="25" x14ac:dyDescent="0.25">
      <c r="A36" s="12" t="s">
        <v>1483</v>
      </c>
      <c r="B36" s="12" t="s">
        <v>1522</v>
      </c>
      <c r="C36" s="12" t="s">
        <v>1523</v>
      </c>
      <c r="D36" s="12" t="s">
        <v>1527</v>
      </c>
      <c r="E36" s="13">
        <v>0</v>
      </c>
      <c r="F36" s="16">
        <f t="shared" si="0"/>
        <v>3.2262501528304191E-2</v>
      </c>
      <c r="G36" s="12">
        <f t="shared" si="1"/>
        <v>0</v>
      </c>
      <c r="H36" s="12">
        <v>0</v>
      </c>
      <c r="I36" s="12">
        <v>0</v>
      </c>
      <c r="J36" s="12" t="s">
        <v>185</v>
      </c>
      <c r="K36" s="12"/>
    </row>
    <row r="37" spans="1:11" ht="25" x14ac:dyDescent="0.25">
      <c r="A37" s="12" t="s">
        <v>1483</v>
      </c>
      <c r="B37" s="12" t="s">
        <v>1522</v>
      </c>
      <c r="C37" s="12" t="s">
        <v>1523</v>
      </c>
      <c r="D37" s="12" t="s">
        <v>1528</v>
      </c>
      <c r="E37" s="13">
        <v>0</v>
      </c>
      <c r="F37" s="16">
        <f t="shared" si="0"/>
        <v>3.2262501528304191E-2</v>
      </c>
      <c r="G37" s="12">
        <f t="shared" si="1"/>
        <v>0</v>
      </c>
      <c r="H37" s="12">
        <v>0</v>
      </c>
      <c r="I37" s="12">
        <v>0</v>
      </c>
      <c r="J37" s="12" t="s">
        <v>185</v>
      </c>
      <c r="K37" s="12"/>
    </row>
    <row r="38" spans="1:11" ht="37.5" x14ac:dyDescent="0.25">
      <c r="A38" s="12" t="s">
        <v>1483</v>
      </c>
      <c r="B38" s="12" t="s">
        <v>1529</v>
      </c>
      <c r="C38" s="12" t="s">
        <v>1530</v>
      </c>
      <c r="D38" s="12" t="s">
        <v>29</v>
      </c>
      <c r="E38" s="13">
        <v>13780</v>
      </c>
      <c r="F38" s="16">
        <f t="shared" si="0"/>
        <v>3.2262501528304191E-2</v>
      </c>
      <c r="G38" s="12">
        <f t="shared" si="1"/>
        <v>445</v>
      </c>
      <c r="H38" s="12">
        <v>444</v>
      </c>
      <c r="I38" s="12">
        <v>444</v>
      </c>
      <c r="J38" s="12" t="s">
        <v>1531</v>
      </c>
      <c r="K38" s="12"/>
    </row>
    <row r="39" spans="1:11" ht="37.5" x14ac:dyDescent="0.25">
      <c r="A39" s="12" t="s">
        <v>1483</v>
      </c>
      <c r="B39" s="12" t="s">
        <v>1529</v>
      </c>
      <c r="C39" s="12" t="s">
        <v>1530</v>
      </c>
      <c r="D39" s="12" t="s">
        <v>31</v>
      </c>
      <c r="E39" s="13">
        <v>15116</v>
      </c>
      <c r="F39" s="16">
        <f t="shared" si="0"/>
        <v>3.2262501528304191E-2</v>
      </c>
      <c r="G39" s="12">
        <f t="shared" si="1"/>
        <v>488</v>
      </c>
      <c r="H39" s="12">
        <v>487</v>
      </c>
      <c r="I39" s="12">
        <v>487</v>
      </c>
      <c r="J39" s="12" t="s">
        <v>1532</v>
      </c>
      <c r="K39" s="12"/>
    </row>
    <row r="40" spans="1:11" ht="25" x14ac:dyDescent="0.25">
      <c r="A40" s="12" t="s">
        <v>1483</v>
      </c>
      <c r="B40" s="12" t="s">
        <v>1533</v>
      </c>
      <c r="C40" s="12" t="s">
        <v>1534</v>
      </c>
      <c r="D40" s="12" t="s">
        <v>29</v>
      </c>
      <c r="E40" s="13">
        <v>12313</v>
      </c>
      <c r="F40" s="16">
        <f t="shared" si="0"/>
        <v>3.2262501528304191E-2</v>
      </c>
      <c r="G40" s="12">
        <f t="shared" si="1"/>
        <v>397</v>
      </c>
      <c r="H40" s="12">
        <v>397</v>
      </c>
      <c r="I40" s="12">
        <v>397</v>
      </c>
      <c r="J40" s="12" t="s">
        <v>1535</v>
      </c>
      <c r="K40" s="12"/>
    </row>
    <row r="41" spans="1:11" ht="25" x14ac:dyDescent="0.25">
      <c r="A41" s="12" t="s">
        <v>1483</v>
      </c>
      <c r="B41" s="12" t="s">
        <v>1533</v>
      </c>
      <c r="C41" s="12" t="s">
        <v>1534</v>
      </c>
      <c r="D41" s="12" t="s">
        <v>31</v>
      </c>
      <c r="E41" s="13">
        <v>3377</v>
      </c>
      <c r="F41" s="16">
        <f t="shared" si="0"/>
        <v>3.2262501528304191E-2</v>
      </c>
      <c r="G41" s="12">
        <f t="shared" si="1"/>
        <v>109</v>
      </c>
      <c r="H41" s="12">
        <v>109</v>
      </c>
      <c r="I41" s="12">
        <v>109</v>
      </c>
      <c r="J41" s="12" t="s">
        <v>1536</v>
      </c>
      <c r="K41" s="12"/>
    </row>
    <row r="42" spans="1:11" x14ac:dyDescent="0.25">
      <c r="A42" s="12" t="s">
        <v>1483</v>
      </c>
      <c r="B42" s="12" t="s">
        <v>1537</v>
      </c>
      <c r="C42" s="12" t="s">
        <v>1538</v>
      </c>
      <c r="D42" s="12" t="s">
        <v>29</v>
      </c>
      <c r="E42" s="13">
        <v>2</v>
      </c>
      <c r="F42" s="16">
        <f t="shared" si="0"/>
        <v>3.2262501528304191E-2</v>
      </c>
      <c r="G42" s="12">
        <f t="shared" si="1"/>
        <v>0</v>
      </c>
      <c r="H42" s="12">
        <v>0</v>
      </c>
      <c r="I42" s="12">
        <v>0</v>
      </c>
      <c r="J42" s="12" t="s">
        <v>322</v>
      </c>
      <c r="K42" s="12"/>
    </row>
    <row r="43" spans="1:11" x14ac:dyDescent="0.25">
      <c r="A43" s="12" t="s">
        <v>1483</v>
      </c>
      <c r="B43" s="12" t="s">
        <v>1537</v>
      </c>
      <c r="C43" s="12" t="s">
        <v>1538</v>
      </c>
      <c r="D43" s="12" t="s">
        <v>31</v>
      </c>
      <c r="E43" s="13">
        <v>0</v>
      </c>
      <c r="F43" s="16">
        <f t="shared" si="0"/>
        <v>3.2262501528304191E-2</v>
      </c>
      <c r="G43" s="12">
        <f t="shared" si="1"/>
        <v>0</v>
      </c>
      <c r="H43" s="12">
        <v>0</v>
      </c>
      <c r="I43" s="12">
        <v>0</v>
      </c>
      <c r="J43" s="12" t="s">
        <v>1539</v>
      </c>
      <c r="K43" s="12"/>
    </row>
    <row r="44" spans="1:11" x14ac:dyDescent="0.25">
      <c r="A44" s="12" t="s">
        <v>1483</v>
      </c>
      <c r="B44" s="12" t="s">
        <v>1537</v>
      </c>
      <c r="C44" s="12" t="s">
        <v>1538</v>
      </c>
      <c r="D44" s="12" t="s">
        <v>33</v>
      </c>
      <c r="E44" s="13">
        <v>0</v>
      </c>
      <c r="F44" s="16">
        <f t="shared" si="0"/>
        <v>3.2262501528304191E-2</v>
      </c>
      <c r="G44" s="12">
        <f t="shared" si="1"/>
        <v>0</v>
      </c>
      <c r="H44" s="12">
        <v>0</v>
      </c>
      <c r="I44" s="12">
        <v>0</v>
      </c>
      <c r="J44" s="12" t="s">
        <v>1540</v>
      </c>
      <c r="K44" s="12"/>
    </row>
    <row r="45" spans="1:11" ht="37.5" x14ac:dyDescent="0.25">
      <c r="A45" s="12" t="s">
        <v>1483</v>
      </c>
      <c r="B45" s="12" t="s">
        <v>1541</v>
      </c>
      <c r="C45" s="12" t="s">
        <v>1542</v>
      </c>
      <c r="D45" s="12" t="s">
        <v>1543</v>
      </c>
      <c r="E45" s="13">
        <v>0</v>
      </c>
      <c r="F45" s="16">
        <f t="shared" si="0"/>
        <v>3.2262501528304191E-2</v>
      </c>
      <c r="G45" s="12">
        <f t="shared" si="1"/>
        <v>0</v>
      </c>
      <c r="H45" s="12">
        <v>0</v>
      </c>
      <c r="I45" s="12">
        <v>0</v>
      </c>
      <c r="J45" s="12" t="s">
        <v>1544</v>
      </c>
      <c r="K45" s="12"/>
    </row>
    <row r="46" spans="1:11" ht="37.5" x14ac:dyDescent="0.25">
      <c r="A46" s="12" t="s">
        <v>1483</v>
      </c>
      <c r="B46" s="12" t="s">
        <v>1541</v>
      </c>
      <c r="C46" s="12" t="s">
        <v>1542</v>
      </c>
      <c r="D46" s="12" t="s">
        <v>1545</v>
      </c>
      <c r="E46" s="13">
        <v>1</v>
      </c>
      <c r="F46" s="16">
        <f t="shared" si="0"/>
        <v>3.2262501528304191E-2</v>
      </c>
      <c r="G46" s="12">
        <f t="shared" si="1"/>
        <v>0</v>
      </c>
      <c r="H46" s="12">
        <v>0</v>
      </c>
      <c r="I46" s="12">
        <v>0</v>
      </c>
      <c r="J46" s="12" t="s">
        <v>1546</v>
      </c>
      <c r="K46" s="12"/>
    </row>
    <row r="47" spans="1:11" ht="37.5" x14ac:dyDescent="0.25">
      <c r="A47" s="12" t="s">
        <v>1483</v>
      </c>
      <c r="B47" s="12" t="s">
        <v>1541</v>
      </c>
      <c r="C47" s="12" t="s">
        <v>1542</v>
      </c>
      <c r="D47" s="12" t="s">
        <v>1547</v>
      </c>
      <c r="E47" s="13">
        <v>0</v>
      </c>
      <c r="F47" s="16">
        <f t="shared" si="0"/>
        <v>3.2262501528304191E-2</v>
      </c>
      <c r="G47" s="12">
        <f t="shared" si="1"/>
        <v>0</v>
      </c>
      <c r="H47" s="12">
        <v>0</v>
      </c>
      <c r="I47" s="12">
        <v>0</v>
      </c>
      <c r="J47" s="12" t="s">
        <v>1548</v>
      </c>
      <c r="K47" s="12"/>
    </row>
    <row r="48" spans="1:11" x14ac:dyDescent="0.25">
      <c r="A48" s="12" t="s">
        <v>1483</v>
      </c>
      <c r="B48" s="12" t="s">
        <v>1549</v>
      </c>
      <c r="C48" s="12" t="s">
        <v>1550</v>
      </c>
      <c r="D48" s="12" t="s">
        <v>29</v>
      </c>
      <c r="E48" s="13">
        <v>1</v>
      </c>
      <c r="F48" s="16">
        <f t="shared" si="0"/>
        <v>3.2262501528304191E-2</v>
      </c>
      <c r="G48" s="12">
        <f t="shared" si="1"/>
        <v>0</v>
      </c>
      <c r="H48" s="12">
        <v>0</v>
      </c>
      <c r="I48" s="12">
        <v>0</v>
      </c>
      <c r="J48" s="12" t="s">
        <v>1551</v>
      </c>
      <c r="K48" s="12"/>
    </row>
    <row r="49" spans="1:11" x14ac:dyDescent="0.25">
      <c r="A49" s="12" t="s">
        <v>1483</v>
      </c>
      <c r="B49" s="12" t="s">
        <v>1549</v>
      </c>
      <c r="C49" s="12" t="s">
        <v>1550</v>
      </c>
      <c r="D49" s="12" t="s">
        <v>31</v>
      </c>
      <c r="E49" s="13">
        <v>1</v>
      </c>
      <c r="F49" s="16">
        <f t="shared" si="0"/>
        <v>3.2262501528304191E-2</v>
      </c>
      <c r="G49" s="12">
        <f t="shared" si="1"/>
        <v>0</v>
      </c>
      <c r="H49" s="12">
        <v>0</v>
      </c>
      <c r="I49" s="12">
        <v>0</v>
      </c>
      <c r="J49" s="12" t="s">
        <v>1552</v>
      </c>
      <c r="K49" s="12"/>
    </row>
    <row r="50" spans="1:11" ht="25" x14ac:dyDescent="0.25">
      <c r="A50" s="12" t="s">
        <v>1483</v>
      </c>
      <c r="B50" s="12" t="s">
        <v>1553</v>
      </c>
      <c r="C50" s="12" t="s">
        <v>1554</v>
      </c>
      <c r="D50" s="12" t="s">
        <v>74</v>
      </c>
      <c r="E50" s="13">
        <v>0</v>
      </c>
      <c r="F50" s="16">
        <f t="shared" si="0"/>
        <v>3.2262501528304191E-2</v>
      </c>
      <c r="G50" s="12">
        <f t="shared" si="1"/>
        <v>0</v>
      </c>
      <c r="H50" s="12">
        <v>0</v>
      </c>
      <c r="I50" s="12">
        <v>0</v>
      </c>
      <c r="J50" s="12" t="s">
        <v>1555</v>
      </c>
      <c r="K50" s="12"/>
    </row>
    <row r="51" spans="1:11" ht="25" x14ac:dyDescent="0.25">
      <c r="A51" s="12" t="s">
        <v>1483</v>
      </c>
      <c r="B51" s="12" t="s">
        <v>1553</v>
      </c>
      <c r="C51" s="12" t="s">
        <v>1554</v>
      </c>
      <c r="D51" s="12" t="s">
        <v>76</v>
      </c>
      <c r="E51" s="13">
        <v>0</v>
      </c>
      <c r="F51" s="16">
        <f t="shared" si="0"/>
        <v>3.2262501528304191E-2</v>
      </c>
      <c r="G51" s="12">
        <f t="shared" si="1"/>
        <v>0</v>
      </c>
      <c r="H51" s="12">
        <v>0</v>
      </c>
      <c r="I51" s="12">
        <v>0</v>
      </c>
      <c r="J51" s="12" t="s">
        <v>1555</v>
      </c>
      <c r="K51" s="12"/>
    </row>
    <row r="52" spans="1:11" x14ac:dyDescent="0.25">
      <c r="A52" s="12" t="s">
        <v>1</v>
      </c>
      <c r="B52" s="12" t="s">
        <v>1</v>
      </c>
      <c r="C52" s="12" t="s">
        <v>1</v>
      </c>
      <c r="D52" s="12" t="s">
        <v>1</v>
      </c>
      <c r="E52" s="12" t="s">
        <v>1</v>
      </c>
      <c r="F52" s="12" t="s">
        <v>1</v>
      </c>
      <c r="G52" s="12" t="s">
        <v>1</v>
      </c>
      <c r="H52" s="12" t="s">
        <v>1</v>
      </c>
      <c r="I52" s="12" t="s">
        <v>1</v>
      </c>
      <c r="J52" s="12" t="s">
        <v>1</v>
      </c>
      <c r="K52" s="12" t="s">
        <v>1</v>
      </c>
    </row>
    <row r="53" spans="1:11" ht="13" x14ac:dyDescent="0.25">
      <c r="A53" s="12" t="s">
        <v>1</v>
      </c>
      <c r="B53" s="5" t="s">
        <v>259</v>
      </c>
      <c r="C53" s="12" t="s">
        <v>1</v>
      </c>
      <c r="D53" s="12" t="s">
        <v>1</v>
      </c>
      <c r="E53" s="12" t="s">
        <v>1556</v>
      </c>
      <c r="F53" s="12" t="s">
        <v>1</v>
      </c>
      <c r="G53" s="12">
        <v>2113</v>
      </c>
      <c r="H53" s="12">
        <v>2111</v>
      </c>
      <c r="I53" s="12">
        <v>2111</v>
      </c>
      <c r="J53" s="15"/>
      <c r="K53" s="12" t="s">
        <v>1</v>
      </c>
    </row>
    <row r="54" spans="1:11" x14ac:dyDescent="0.25">
      <c r="A54" s="15" t="s">
        <v>1</v>
      </c>
      <c r="B54" s="15"/>
      <c r="C54" s="15"/>
      <c r="D54" s="15"/>
      <c r="E54" s="15"/>
      <c r="F54" s="15"/>
      <c r="G54" s="15"/>
      <c r="H54" s="15"/>
      <c r="I54" s="15"/>
      <c r="J54" s="15"/>
      <c r="K54" s="15"/>
    </row>
    <row r="55" spans="1:11" ht="12.65" customHeight="1" x14ac:dyDescent="0.25">
      <c r="A55" s="23" t="s">
        <v>260</v>
      </c>
      <c r="B55" s="24" t="s">
        <v>1</v>
      </c>
      <c r="C55" s="24" t="s">
        <v>1</v>
      </c>
      <c r="D55" s="24" t="s">
        <v>1</v>
      </c>
      <c r="E55" s="24" t="s">
        <v>1</v>
      </c>
      <c r="F55" s="24" t="s">
        <v>1</v>
      </c>
      <c r="G55" s="24" t="s">
        <v>1</v>
      </c>
      <c r="H55" s="24" t="s">
        <v>1</v>
      </c>
      <c r="I55" s="24" t="s">
        <v>1</v>
      </c>
      <c r="J55" s="24" t="s">
        <v>1</v>
      </c>
      <c r="K55" s="15" t="s">
        <v>1</v>
      </c>
    </row>
    <row r="56" spans="1:11" x14ac:dyDescent="0.25">
      <c r="A56" s="24" t="s">
        <v>1</v>
      </c>
      <c r="B56" s="24" t="s">
        <v>1</v>
      </c>
      <c r="C56" s="24" t="s">
        <v>1</v>
      </c>
      <c r="D56" s="24" t="s">
        <v>1</v>
      </c>
      <c r="E56" s="24" t="s">
        <v>1</v>
      </c>
      <c r="F56" s="24" t="s">
        <v>1</v>
      </c>
      <c r="G56" s="24" t="s">
        <v>1</v>
      </c>
      <c r="H56" s="24" t="s">
        <v>1</v>
      </c>
      <c r="I56" s="24" t="s">
        <v>1</v>
      </c>
      <c r="J56" s="24" t="s">
        <v>1</v>
      </c>
      <c r="K56" s="15" t="s">
        <v>1</v>
      </c>
    </row>
    <row r="57" spans="1:11" x14ac:dyDescent="0.25">
      <c r="A57" s="24" t="s">
        <v>1</v>
      </c>
      <c r="B57" s="24" t="s">
        <v>1</v>
      </c>
      <c r="C57" s="24" t="s">
        <v>1</v>
      </c>
      <c r="D57" s="24" t="s">
        <v>1</v>
      </c>
      <c r="E57" s="24" t="s">
        <v>1</v>
      </c>
      <c r="F57" s="24" t="s">
        <v>1</v>
      </c>
      <c r="G57" s="24" t="s">
        <v>1</v>
      </c>
      <c r="H57" s="24" t="s">
        <v>1</v>
      </c>
      <c r="I57" s="24" t="s">
        <v>1</v>
      </c>
      <c r="J57" s="24" t="s">
        <v>1</v>
      </c>
      <c r="K57" s="15"/>
    </row>
    <row r="58" spans="1:11" x14ac:dyDescent="0.25">
      <c r="A58" s="15" t="s">
        <v>1</v>
      </c>
      <c r="B58" s="15"/>
      <c r="C58" s="15"/>
      <c r="D58" s="15"/>
      <c r="E58" s="15"/>
      <c r="F58" s="15"/>
      <c r="G58" s="15"/>
      <c r="H58" s="15"/>
      <c r="I58" s="15"/>
      <c r="J58" s="15"/>
      <c r="K58" s="15"/>
    </row>
    <row r="59" spans="1:11" ht="12.65" customHeight="1" x14ac:dyDescent="0.25">
      <c r="A59" s="23" t="s">
        <v>261</v>
      </c>
      <c r="B59" s="24" t="s">
        <v>1</v>
      </c>
      <c r="C59" s="24" t="s">
        <v>1</v>
      </c>
      <c r="D59" s="24" t="s">
        <v>1</v>
      </c>
      <c r="E59" s="24" t="s">
        <v>1</v>
      </c>
      <c r="F59" s="24" t="s">
        <v>1</v>
      </c>
      <c r="G59" s="24" t="s">
        <v>1</v>
      </c>
      <c r="H59" s="24" t="s">
        <v>1</v>
      </c>
      <c r="I59" s="24" t="s">
        <v>1</v>
      </c>
      <c r="J59" s="24" t="s">
        <v>1</v>
      </c>
      <c r="K59" s="15" t="s">
        <v>1</v>
      </c>
    </row>
    <row r="60" spans="1:11" x14ac:dyDescent="0.25">
      <c r="A60" s="24" t="s">
        <v>1</v>
      </c>
      <c r="B60" s="24" t="s">
        <v>1</v>
      </c>
      <c r="C60" s="24" t="s">
        <v>1</v>
      </c>
      <c r="D60" s="24" t="s">
        <v>1</v>
      </c>
      <c r="E60" s="24" t="s">
        <v>1</v>
      </c>
      <c r="F60" s="24" t="s">
        <v>1</v>
      </c>
      <c r="G60" s="24" t="s">
        <v>1</v>
      </c>
      <c r="H60" s="24" t="s">
        <v>1</v>
      </c>
      <c r="I60" s="24" t="s">
        <v>1</v>
      </c>
      <c r="J60" s="24" t="s">
        <v>1</v>
      </c>
      <c r="K60" s="15" t="s">
        <v>1</v>
      </c>
    </row>
    <row r="61" spans="1:11" x14ac:dyDescent="0.25">
      <c r="A61" s="24" t="s">
        <v>1</v>
      </c>
      <c r="B61" s="24" t="s">
        <v>1</v>
      </c>
      <c r="C61" s="24" t="s">
        <v>1</v>
      </c>
      <c r="D61" s="24" t="s">
        <v>1</v>
      </c>
      <c r="E61" s="24" t="s">
        <v>1</v>
      </c>
      <c r="F61" s="24" t="s">
        <v>1</v>
      </c>
      <c r="G61" s="24" t="s">
        <v>1</v>
      </c>
      <c r="H61" s="24" t="s">
        <v>1</v>
      </c>
      <c r="I61" s="24" t="s">
        <v>1</v>
      </c>
      <c r="J61" s="24" t="s">
        <v>1</v>
      </c>
      <c r="K61" s="15"/>
    </row>
    <row r="62" spans="1:11" x14ac:dyDescent="0.25">
      <c r="A62" s="24" t="s">
        <v>1</v>
      </c>
      <c r="B62" s="24" t="s">
        <v>1</v>
      </c>
      <c r="C62" s="24" t="s">
        <v>1</v>
      </c>
      <c r="D62" s="24" t="s">
        <v>1</v>
      </c>
      <c r="E62" s="24" t="s">
        <v>1</v>
      </c>
      <c r="F62" s="24" t="s">
        <v>1</v>
      </c>
      <c r="G62" s="24" t="s">
        <v>1</v>
      </c>
      <c r="H62" s="24" t="s">
        <v>1</v>
      </c>
      <c r="I62" s="24" t="s">
        <v>1</v>
      </c>
      <c r="J62" s="24" t="s">
        <v>1</v>
      </c>
      <c r="K62" s="15"/>
    </row>
    <row r="63" spans="1:11" x14ac:dyDescent="0.25">
      <c r="A63" s="15" t="s">
        <v>1</v>
      </c>
      <c r="B63" s="15"/>
      <c r="C63" s="15"/>
      <c r="D63" s="15"/>
      <c r="E63" s="15"/>
      <c r="F63" s="15"/>
      <c r="G63" s="15"/>
      <c r="H63" s="15"/>
      <c r="I63" s="15"/>
      <c r="J63" s="15"/>
      <c r="K63" s="15"/>
    </row>
    <row r="64" spans="1:11" ht="12.65" customHeight="1" x14ac:dyDescent="0.25">
      <c r="A64" s="25" t="s">
        <v>262</v>
      </c>
      <c r="B64" s="26"/>
      <c r="C64" s="26"/>
      <c r="D64" s="26"/>
      <c r="E64" s="26"/>
      <c r="F64" s="26"/>
      <c r="G64" s="26"/>
      <c r="H64" s="26"/>
      <c r="I64" s="26"/>
      <c r="J64" s="26"/>
      <c r="K64" s="15" t="s">
        <v>1</v>
      </c>
    </row>
    <row r="65" spans="1:11" x14ac:dyDescent="0.25">
      <c r="A65" s="26"/>
      <c r="B65" s="26"/>
      <c r="C65" s="26"/>
      <c r="D65" s="26"/>
      <c r="E65" s="26"/>
      <c r="F65" s="26"/>
      <c r="G65" s="26"/>
      <c r="H65" s="26"/>
      <c r="I65" s="26"/>
      <c r="J65" s="26"/>
      <c r="K65" s="15" t="s">
        <v>1</v>
      </c>
    </row>
    <row r="66" spans="1:11" x14ac:dyDescent="0.25">
      <c r="A66" s="15" t="s">
        <v>1</v>
      </c>
      <c r="B66" s="15" t="s">
        <v>1</v>
      </c>
      <c r="C66" s="15" t="s">
        <v>1</v>
      </c>
      <c r="D66" s="15" t="s">
        <v>1</v>
      </c>
      <c r="E66" s="15" t="s">
        <v>1</v>
      </c>
      <c r="F66" s="15" t="s">
        <v>1</v>
      </c>
      <c r="G66" s="15" t="s">
        <v>1</v>
      </c>
      <c r="H66" s="15" t="s">
        <v>1</v>
      </c>
      <c r="I66" s="15" t="s">
        <v>1</v>
      </c>
      <c r="J66" s="15" t="s">
        <v>1</v>
      </c>
      <c r="K66" s="15"/>
    </row>
    <row r="67" spans="1:11" ht="12.65" customHeight="1" x14ac:dyDescent="0.25">
      <c r="A67" s="23" t="s">
        <v>263</v>
      </c>
      <c r="B67" s="24" t="s">
        <v>1</v>
      </c>
      <c r="C67" s="24" t="s">
        <v>1</v>
      </c>
      <c r="D67" s="24" t="s">
        <v>1</v>
      </c>
      <c r="E67" s="24" t="s">
        <v>1</v>
      </c>
      <c r="F67" s="24" t="s">
        <v>1</v>
      </c>
      <c r="G67" s="24" t="s">
        <v>1</v>
      </c>
      <c r="H67" s="24" t="s">
        <v>1</v>
      </c>
      <c r="I67" s="24" t="s">
        <v>1</v>
      </c>
      <c r="J67" s="24" t="s">
        <v>1</v>
      </c>
      <c r="K67" s="15" t="s">
        <v>1</v>
      </c>
    </row>
    <row r="68" spans="1:11" x14ac:dyDescent="0.25">
      <c r="A68" s="24" t="s">
        <v>1</v>
      </c>
      <c r="B68" s="24" t="s">
        <v>1</v>
      </c>
      <c r="C68" s="24" t="s">
        <v>1</v>
      </c>
      <c r="D68" s="24" t="s">
        <v>1</v>
      </c>
      <c r="E68" s="24" t="s">
        <v>1</v>
      </c>
      <c r="F68" s="24" t="s">
        <v>1</v>
      </c>
      <c r="G68" s="24" t="s">
        <v>1</v>
      </c>
      <c r="H68" s="24" t="s">
        <v>1</v>
      </c>
      <c r="I68" s="24" t="s">
        <v>1</v>
      </c>
      <c r="J68" s="24" t="s">
        <v>1</v>
      </c>
      <c r="K68" s="15" t="s">
        <v>1</v>
      </c>
    </row>
    <row r="69" spans="1:11" x14ac:dyDescent="0.25">
      <c r="A69" s="24" t="s">
        <v>1</v>
      </c>
      <c r="B69" s="24" t="s">
        <v>1</v>
      </c>
      <c r="C69" s="24" t="s">
        <v>1</v>
      </c>
      <c r="D69" s="24" t="s">
        <v>1</v>
      </c>
      <c r="E69" s="24" t="s">
        <v>1</v>
      </c>
      <c r="F69" s="24" t="s">
        <v>1</v>
      </c>
      <c r="G69" s="24" t="s">
        <v>1</v>
      </c>
      <c r="H69" s="24" t="s">
        <v>1</v>
      </c>
      <c r="I69" s="24" t="s">
        <v>1</v>
      </c>
      <c r="J69" s="24" t="s">
        <v>1</v>
      </c>
      <c r="K69" s="15"/>
    </row>
    <row r="70" spans="1:11" x14ac:dyDescent="0.25">
      <c r="A70" s="24" t="s">
        <v>1</v>
      </c>
      <c r="B70" s="24" t="s">
        <v>1</v>
      </c>
      <c r="C70" s="24" t="s">
        <v>1</v>
      </c>
      <c r="D70" s="24" t="s">
        <v>1</v>
      </c>
      <c r="E70" s="24" t="s">
        <v>1</v>
      </c>
      <c r="F70" s="24" t="s">
        <v>1</v>
      </c>
      <c r="G70" s="24" t="s">
        <v>1</v>
      </c>
      <c r="H70" s="24" t="s">
        <v>1</v>
      </c>
      <c r="I70" s="24" t="s">
        <v>1</v>
      </c>
      <c r="J70" s="24" t="s">
        <v>1</v>
      </c>
      <c r="K70" s="15"/>
    </row>
    <row r="71" spans="1:11" x14ac:dyDescent="0.25">
      <c r="A71" s="15" t="s">
        <v>1</v>
      </c>
      <c r="B71" s="15"/>
      <c r="C71" s="15"/>
      <c r="D71" s="15"/>
      <c r="E71" s="15"/>
      <c r="F71" s="15"/>
      <c r="G71" s="15"/>
      <c r="H71" s="15"/>
      <c r="I71" s="15"/>
      <c r="J71" s="15"/>
      <c r="K71" s="15"/>
    </row>
  </sheetData>
  <mergeCells count="12">
    <mergeCell ref="A55:J57"/>
    <mergeCell ref="A59:J62"/>
    <mergeCell ref="A64:J65"/>
    <mergeCell ref="A67:J70"/>
    <mergeCell ref="A6:E6"/>
    <mergeCell ref="F6:H6"/>
    <mergeCell ref="A5:E5"/>
    <mergeCell ref="F5:H5"/>
    <mergeCell ref="A1:K1"/>
    <mergeCell ref="A2:K2"/>
    <mergeCell ref="A4:E4"/>
    <mergeCell ref="F4:H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K107"/>
  <sheetViews>
    <sheetView topLeftCell="A73"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1557</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1558</v>
      </c>
      <c r="B4" s="20" t="s">
        <v>1</v>
      </c>
      <c r="C4" s="20" t="s">
        <v>1</v>
      </c>
      <c r="D4" s="20" t="s">
        <v>1</v>
      </c>
      <c r="E4" s="20" t="s">
        <v>1</v>
      </c>
      <c r="F4" s="22">
        <v>1939</v>
      </c>
      <c r="G4" s="20" t="s">
        <v>1</v>
      </c>
      <c r="H4" s="20" t="s">
        <v>1</v>
      </c>
      <c r="I4" s="15"/>
      <c r="J4" s="15"/>
      <c r="K4" s="15"/>
    </row>
    <row r="5" spans="1:11" ht="30" customHeight="1" x14ac:dyDescent="0.25">
      <c r="A5" s="21" t="s">
        <v>1559</v>
      </c>
      <c r="B5" s="20" t="s">
        <v>1</v>
      </c>
      <c r="C5" s="20" t="s">
        <v>1</v>
      </c>
      <c r="D5" s="20" t="s">
        <v>1</v>
      </c>
      <c r="E5" s="20" t="s">
        <v>1</v>
      </c>
      <c r="F5" s="22">
        <v>30</v>
      </c>
      <c r="G5" s="20"/>
      <c r="H5" s="20"/>
      <c r="I5" s="15"/>
      <c r="J5" s="15"/>
      <c r="K5" s="15"/>
    </row>
    <row r="6" spans="1:11" ht="30" customHeight="1" x14ac:dyDescent="0.25">
      <c r="A6" s="21" t="s">
        <v>1560</v>
      </c>
      <c r="B6" s="20" t="s">
        <v>1</v>
      </c>
      <c r="C6" s="20" t="s">
        <v>1</v>
      </c>
      <c r="D6" s="20" t="s">
        <v>1</v>
      </c>
      <c r="E6" s="20" t="s">
        <v>1</v>
      </c>
      <c r="F6" s="22">
        <f>F4-F5</f>
        <v>1909</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1561</v>
      </c>
      <c r="B10" s="12" t="s">
        <v>1562</v>
      </c>
      <c r="C10" s="12" t="s">
        <v>1563</v>
      </c>
      <c r="D10" s="12" t="s">
        <v>31</v>
      </c>
      <c r="E10" s="13">
        <v>338</v>
      </c>
      <c r="F10" s="16">
        <f>$F$6/$E$89</f>
        <v>0.52517193947730401</v>
      </c>
      <c r="G10" s="12">
        <f>ROUND(E10*F10, 0 )</f>
        <v>178</v>
      </c>
      <c r="H10" s="12">
        <v>177</v>
      </c>
      <c r="I10" s="12">
        <v>177</v>
      </c>
      <c r="J10" s="12" t="s">
        <v>1564</v>
      </c>
      <c r="K10" s="12"/>
    </row>
    <row r="11" spans="1:11" ht="37.5" x14ac:dyDescent="0.25">
      <c r="A11" s="12" t="s">
        <v>1561</v>
      </c>
      <c r="B11" s="12" t="s">
        <v>1565</v>
      </c>
      <c r="C11" s="12" t="s">
        <v>1566</v>
      </c>
      <c r="D11" s="12" t="s">
        <v>1567</v>
      </c>
      <c r="E11" s="13">
        <v>0</v>
      </c>
      <c r="F11" s="16">
        <f t="shared" ref="F11:F74" si="0">$F$6/$E$89</f>
        <v>0.52517193947730401</v>
      </c>
      <c r="G11" s="12">
        <f t="shared" ref="G11:G74" si="1">ROUND(E11*F11, 0 )</f>
        <v>0</v>
      </c>
      <c r="H11" s="12">
        <v>0</v>
      </c>
      <c r="I11" s="12">
        <v>0</v>
      </c>
      <c r="J11" s="12" t="s">
        <v>1568</v>
      </c>
      <c r="K11" s="12"/>
    </row>
    <row r="12" spans="1:11" ht="37.5" x14ac:dyDescent="0.25">
      <c r="A12" s="12" t="s">
        <v>1561</v>
      </c>
      <c r="B12" s="12" t="s">
        <v>1565</v>
      </c>
      <c r="C12" s="12" t="s">
        <v>1566</v>
      </c>
      <c r="D12" s="12" t="s">
        <v>1569</v>
      </c>
      <c r="E12" s="13">
        <v>0</v>
      </c>
      <c r="F12" s="16">
        <f t="shared" si="0"/>
        <v>0.52517193947730401</v>
      </c>
      <c r="G12" s="12">
        <f t="shared" si="1"/>
        <v>0</v>
      </c>
      <c r="H12" s="12">
        <v>0</v>
      </c>
      <c r="I12" s="12">
        <v>0</v>
      </c>
      <c r="J12" s="12" t="s">
        <v>1570</v>
      </c>
      <c r="K12" s="12"/>
    </row>
    <row r="13" spans="1:11" x14ac:dyDescent="0.25">
      <c r="A13" s="12" t="s">
        <v>1561</v>
      </c>
      <c r="B13" s="12" t="s">
        <v>1571</v>
      </c>
      <c r="C13" s="12" t="s">
        <v>1572</v>
      </c>
      <c r="D13" s="12" t="s">
        <v>1573</v>
      </c>
      <c r="E13" s="13">
        <v>1</v>
      </c>
      <c r="F13" s="16">
        <f t="shared" si="0"/>
        <v>0.52517193947730401</v>
      </c>
      <c r="G13" s="12">
        <f t="shared" si="1"/>
        <v>1</v>
      </c>
      <c r="H13" s="12">
        <v>1</v>
      </c>
      <c r="I13" s="12">
        <v>1</v>
      </c>
      <c r="J13" s="12" t="s">
        <v>1574</v>
      </c>
      <c r="K13" s="12"/>
    </row>
    <row r="14" spans="1:11" x14ac:dyDescent="0.25">
      <c r="A14" s="12" t="s">
        <v>1561</v>
      </c>
      <c r="B14" s="12" t="s">
        <v>1571</v>
      </c>
      <c r="C14" s="12" t="s">
        <v>1572</v>
      </c>
      <c r="D14" s="12" t="s">
        <v>1575</v>
      </c>
      <c r="E14" s="13">
        <v>0</v>
      </c>
      <c r="F14" s="16">
        <f t="shared" si="0"/>
        <v>0.52517193947730401</v>
      </c>
      <c r="G14" s="12">
        <f t="shared" si="1"/>
        <v>0</v>
      </c>
      <c r="H14" s="12">
        <v>0</v>
      </c>
      <c r="I14" s="12">
        <v>0</v>
      </c>
      <c r="J14" s="12" t="s">
        <v>475</v>
      </c>
      <c r="K14" s="12"/>
    </row>
    <row r="15" spans="1:11" x14ac:dyDescent="0.25">
      <c r="A15" s="12" t="s">
        <v>1561</v>
      </c>
      <c r="B15" s="12" t="s">
        <v>1571</v>
      </c>
      <c r="C15" s="12" t="s">
        <v>1572</v>
      </c>
      <c r="D15" s="12" t="s">
        <v>1576</v>
      </c>
      <c r="E15" s="13">
        <v>2</v>
      </c>
      <c r="F15" s="16">
        <f t="shared" si="0"/>
        <v>0.52517193947730401</v>
      </c>
      <c r="G15" s="12">
        <f t="shared" si="1"/>
        <v>1</v>
      </c>
      <c r="H15" s="12">
        <v>1</v>
      </c>
      <c r="I15" s="12">
        <v>1</v>
      </c>
      <c r="J15" s="12" t="s">
        <v>1577</v>
      </c>
      <c r="K15" s="12"/>
    </row>
    <row r="16" spans="1:11" x14ac:dyDescent="0.25">
      <c r="A16" s="12" t="s">
        <v>1561</v>
      </c>
      <c r="B16" s="12" t="s">
        <v>1571</v>
      </c>
      <c r="C16" s="12" t="s">
        <v>1572</v>
      </c>
      <c r="D16" s="12" t="s">
        <v>1578</v>
      </c>
      <c r="E16" s="13">
        <v>3</v>
      </c>
      <c r="F16" s="16">
        <f t="shared" si="0"/>
        <v>0.52517193947730401</v>
      </c>
      <c r="G16" s="12">
        <f t="shared" si="1"/>
        <v>2</v>
      </c>
      <c r="H16" s="12">
        <v>2</v>
      </c>
      <c r="I16" s="12">
        <v>2</v>
      </c>
      <c r="J16" s="12" t="s">
        <v>1577</v>
      </c>
      <c r="K16" s="12"/>
    </row>
    <row r="17" spans="1:11" ht="37.5" x14ac:dyDescent="0.25">
      <c r="A17" s="12" t="s">
        <v>1561</v>
      </c>
      <c r="B17" s="12" t="s">
        <v>1579</v>
      </c>
      <c r="C17" s="12" t="s">
        <v>1580</v>
      </c>
      <c r="D17" s="12" t="s">
        <v>1581</v>
      </c>
      <c r="E17" s="13">
        <v>6</v>
      </c>
      <c r="F17" s="16">
        <f t="shared" si="0"/>
        <v>0.52517193947730401</v>
      </c>
      <c r="G17" s="12">
        <f t="shared" si="1"/>
        <v>3</v>
      </c>
      <c r="H17" s="12">
        <v>3</v>
      </c>
      <c r="I17" s="12">
        <v>3</v>
      </c>
      <c r="J17" s="12" t="s">
        <v>1582</v>
      </c>
      <c r="K17" s="12"/>
    </row>
    <row r="18" spans="1:11" ht="37.5" x14ac:dyDescent="0.25">
      <c r="A18" s="12" t="s">
        <v>1561</v>
      </c>
      <c r="B18" s="12" t="s">
        <v>1579</v>
      </c>
      <c r="C18" s="12" t="s">
        <v>1580</v>
      </c>
      <c r="D18" s="12" t="s">
        <v>1583</v>
      </c>
      <c r="E18" s="13">
        <v>5</v>
      </c>
      <c r="F18" s="16">
        <f t="shared" si="0"/>
        <v>0.52517193947730401</v>
      </c>
      <c r="G18" s="12">
        <f t="shared" si="1"/>
        <v>3</v>
      </c>
      <c r="H18" s="12">
        <v>3</v>
      </c>
      <c r="I18" s="12">
        <v>3</v>
      </c>
      <c r="J18" s="12" t="s">
        <v>1584</v>
      </c>
      <c r="K18" s="12"/>
    </row>
    <row r="19" spans="1:11" ht="37.5" x14ac:dyDescent="0.25">
      <c r="A19" s="12" t="s">
        <v>1561</v>
      </c>
      <c r="B19" s="12" t="s">
        <v>1579</v>
      </c>
      <c r="C19" s="12" t="s">
        <v>1580</v>
      </c>
      <c r="D19" s="12" t="s">
        <v>1585</v>
      </c>
      <c r="E19" s="13">
        <v>5</v>
      </c>
      <c r="F19" s="16">
        <f t="shared" si="0"/>
        <v>0.52517193947730401</v>
      </c>
      <c r="G19" s="12">
        <f t="shared" si="1"/>
        <v>3</v>
      </c>
      <c r="H19" s="12">
        <v>3</v>
      </c>
      <c r="I19" s="12">
        <v>3</v>
      </c>
      <c r="J19" s="12" t="s">
        <v>1584</v>
      </c>
      <c r="K19" s="12"/>
    </row>
    <row r="20" spans="1:11" ht="37.5" x14ac:dyDescent="0.25">
      <c r="A20" s="12" t="s">
        <v>1561</v>
      </c>
      <c r="B20" s="12" t="s">
        <v>1579</v>
      </c>
      <c r="C20" s="12" t="s">
        <v>1580</v>
      </c>
      <c r="D20" s="12" t="s">
        <v>1586</v>
      </c>
      <c r="E20" s="13">
        <v>5</v>
      </c>
      <c r="F20" s="16">
        <f t="shared" si="0"/>
        <v>0.52517193947730401</v>
      </c>
      <c r="G20" s="12">
        <f t="shared" si="1"/>
        <v>3</v>
      </c>
      <c r="H20" s="12">
        <v>3</v>
      </c>
      <c r="I20" s="12">
        <v>3</v>
      </c>
      <c r="J20" s="12" t="s">
        <v>1587</v>
      </c>
      <c r="K20" s="12"/>
    </row>
    <row r="21" spans="1:11" ht="37.5" x14ac:dyDescent="0.25">
      <c r="A21" s="12" t="s">
        <v>1561</v>
      </c>
      <c r="B21" s="12" t="s">
        <v>1579</v>
      </c>
      <c r="C21" s="12" t="s">
        <v>1580</v>
      </c>
      <c r="D21" s="12" t="s">
        <v>130</v>
      </c>
      <c r="E21" s="13">
        <v>4</v>
      </c>
      <c r="F21" s="16">
        <f t="shared" si="0"/>
        <v>0.52517193947730401</v>
      </c>
      <c r="G21" s="12">
        <f t="shared" si="1"/>
        <v>2</v>
      </c>
      <c r="H21" s="12">
        <v>2</v>
      </c>
      <c r="I21" s="12">
        <v>2</v>
      </c>
      <c r="J21" s="12" t="s">
        <v>1588</v>
      </c>
      <c r="K21" s="12"/>
    </row>
    <row r="22" spans="1:11" ht="37.5" x14ac:dyDescent="0.25">
      <c r="A22" s="12" t="s">
        <v>1561</v>
      </c>
      <c r="B22" s="12" t="s">
        <v>1589</v>
      </c>
      <c r="C22" s="12" t="s">
        <v>1590</v>
      </c>
      <c r="D22" s="12" t="s">
        <v>1591</v>
      </c>
      <c r="E22" s="13">
        <v>5</v>
      </c>
      <c r="F22" s="16">
        <f t="shared" si="0"/>
        <v>0.52517193947730401</v>
      </c>
      <c r="G22" s="12">
        <f t="shared" si="1"/>
        <v>3</v>
      </c>
      <c r="H22" s="12">
        <v>3</v>
      </c>
      <c r="I22" s="12">
        <v>3</v>
      </c>
      <c r="J22" s="12" t="s">
        <v>989</v>
      </c>
      <c r="K22" s="12"/>
    </row>
    <row r="23" spans="1:11" ht="37.5" x14ac:dyDescent="0.25">
      <c r="A23" s="12" t="s">
        <v>1561</v>
      </c>
      <c r="B23" s="12" t="s">
        <v>1589</v>
      </c>
      <c r="C23" s="12" t="s">
        <v>1590</v>
      </c>
      <c r="D23" s="12" t="s">
        <v>1592</v>
      </c>
      <c r="E23" s="13">
        <v>6</v>
      </c>
      <c r="F23" s="16">
        <f t="shared" si="0"/>
        <v>0.52517193947730401</v>
      </c>
      <c r="G23" s="12">
        <f t="shared" si="1"/>
        <v>3</v>
      </c>
      <c r="H23" s="12">
        <v>3</v>
      </c>
      <c r="I23" s="12">
        <v>3</v>
      </c>
      <c r="J23" s="12" t="s">
        <v>989</v>
      </c>
      <c r="K23" s="12"/>
    </row>
    <row r="24" spans="1:11" ht="37.5" x14ac:dyDescent="0.25">
      <c r="A24" s="12" t="s">
        <v>1561</v>
      </c>
      <c r="B24" s="12" t="s">
        <v>1589</v>
      </c>
      <c r="C24" s="12" t="s">
        <v>1590</v>
      </c>
      <c r="D24" s="12" t="s">
        <v>1593</v>
      </c>
      <c r="E24" s="13">
        <v>13</v>
      </c>
      <c r="F24" s="16">
        <f t="shared" si="0"/>
        <v>0.52517193947730401</v>
      </c>
      <c r="G24" s="12">
        <f t="shared" si="1"/>
        <v>7</v>
      </c>
      <c r="H24" s="12">
        <v>6</v>
      </c>
      <c r="I24" s="12">
        <v>6</v>
      </c>
      <c r="J24" s="12" t="s">
        <v>989</v>
      </c>
      <c r="K24" s="12"/>
    </row>
    <row r="25" spans="1:11" ht="37.5" x14ac:dyDescent="0.25">
      <c r="A25" s="12" t="s">
        <v>1561</v>
      </c>
      <c r="B25" s="12" t="s">
        <v>1589</v>
      </c>
      <c r="C25" s="12" t="s">
        <v>1590</v>
      </c>
      <c r="D25" s="12" t="s">
        <v>1594</v>
      </c>
      <c r="E25" s="13">
        <v>4</v>
      </c>
      <c r="F25" s="16">
        <f t="shared" si="0"/>
        <v>0.52517193947730401</v>
      </c>
      <c r="G25" s="12">
        <f t="shared" si="1"/>
        <v>2</v>
      </c>
      <c r="H25" s="12">
        <v>2</v>
      </c>
      <c r="I25" s="12">
        <v>2</v>
      </c>
      <c r="J25" s="12" t="s">
        <v>989</v>
      </c>
      <c r="K25" s="12"/>
    </row>
    <row r="26" spans="1:11" ht="37.5" x14ac:dyDescent="0.25">
      <c r="A26" s="12" t="s">
        <v>1561</v>
      </c>
      <c r="B26" s="12" t="s">
        <v>1589</v>
      </c>
      <c r="C26" s="12" t="s">
        <v>1590</v>
      </c>
      <c r="D26" s="12" t="s">
        <v>1595</v>
      </c>
      <c r="E26" s="13">
        <v>5</v>
      </c>
      <c r="F26" s="16">
        <f t="shared" si="0"/>
        <v>0.52517193947730401</v>
      </c>
      <c r="G26" s="12">
        <f t="shared" si="1"/>
        <v>3</v>
      </c>
      <c r="H26" s="12">
        <v>3</v>
      </c>
      <c r="I26" s="12">
        <v>3</v>
      </c>
      <c r="J26" s="12" t="s">
        <v>662</v>
      </c>
      <c r="K26" s="12"/>
    </row>
    <row r="27" spans="1:11" ht="37.5" x14ac:dyDescent="0.25">
      <c r="A27" s="12" t="s">
        <v>1561</v>
      </c>
      <c r="B27" s="12" t="s">
        <v>1589</v>
      </c>
      <c r="C27" s="12" t="s">
        <v>1590</v>
      </c>
      <c r="D27" s="12" t="s">
        <v>1596</v>
      </c>
      <c r="E27" s="13">
        <v>6</v>
      </c>
      <c r="F27" s="16">
        <f t="shared" si="0"/>
        <v>0.52517193947730401</v>
      </c>
      <c r="G27" s="12">
        <f t="shared" si="1"/>
        <v>3</v>
      </c>
      <c r="H27" s="12">
        <v>3</v>
      </c>
      <c r="I27" s="12">
        <v>3</v>
      </c>
      <c r="J27" s="12" t="s">
        <v>662</v>
      </c>
      <c r="K27" s="12"/>
    </row>
    <row r="28" spans="1:11" ht="37.5" x14ac:dyDescent="0.25">
      <c r="A28" s="12" t="s">
        <v>1561</v>
      </c>
      <c r="B28" s="12" t="s">
        <v>1597</v>
      </c>
      <c r="C28" s="12" t="s">
        <v>1598</v>
      </c>
      <c r="D28" s="12" t="s">
        <v>1599</v>
      </c>
      <c r="E28" s="13">
        <v>5</v>
      </c>
      <c r="F28" s="16">
        <f t="shared" si="0"/>
        <v>0.52517193947730401</v>
      </c>
      <c r="G28" s="12">
        <f t="shared" si="1"/>
        <v>3</v>
      </c>
      <c r="H28" s="12">
        <v>3</v>
      </c>
      <c r="I28" s="12">
        <v>3</v>
      </c>
      <c r="J28" s="12" t="s">
        <v>1600</v>
      </c>
      <c r="K28" s="12"/>
    </row>
    <row r="29" spans="1:11" ht="37.5" x14ac:dyDescent="0.25">
      <c r="A29" s="12" t="s">
        <v>1561</v>
      </c>
      <c r="B29" s="12" t="s">
        <v>1597</v>
      </c>
      <c r="C29" s="12" t="s">
        <v>1598</v>
      </c>
      <c r="D29" s="12" t="s">
        <v>1601</v>
      </c>
      <c r="E29" s="13">
        <v>6</v>
      </c>
      <c r="F29" s="16">
        <f t="shared" si="0"/>
        <v>0.52517193947730401</v>
      </c>
      <c r="G29" s="12">
        <f t="shared" si="1"/>
        <v>3</v>
      </c>
      <c r="H29" s="12">
        <v>3</v>
      </c>
      <c r="I29" s="12">
        <v>3</v>
      </c>
      <c r="J29" s="12" t="s">
        <v>117</v>
      </c>
      <c r="K29" s="12"/>
    </row>
    <row r="30" spans="1:11" ht="37.5" x14ac:dyDescent="0.25">
      <c r="A30" s="12" t="s">
        <v>1561</v>
      </c>
      <c r="B30" s="12" t="s">
        <v>1597</v>
      </c>
      <c r="C30" s="12" t="s">
        <v>1598</v>
      </c>
      <c r="D30" s="12" t="s">
        <v>481</v>
      </c>
      <c r="E30" s="13">
        <v>7</v>
      </c>
      <c r="F30" s="16">
        <f t="shared" si="0"/>
        <v>0.52517193947730401</v>
      </c>
      <c r="G30" s="12">
        <f t="shared" si="1"/>
        <v>4</v>
      </c>
      <c r="H30" s="12">
        <v>4</v>
      </c>
      <c r="I30" s="12">
        <v>4</v>
      </c>
      <c r="J30" s="12" t="s">
        <v>1448</v>
      </c>
      <c r="K30" s="12"/>
    </row>
    <row r="31" spans="1:11" ht="37.5" x14ac:dyDescent="0.25">
      <c r="A31" s="12" t="s">
        <v>1561</v>
      </c>
      <c r="B31" s="12" t="s">
        <v>1597</v>
      </c>
      <c r="C31" s="12" t="s">
        <v>1598</v>
      </c>
      <c r="D31" s="12" t="s">
        <v>1602</v>
      </c>
      <c r="E31" s="13">
        <v>8</v>
      </c>
      <c r="F31" s="16">
        <f t="shared" si="0"/>
        <v>0.52517193947730401</v>
      </c>
      <c r="G31" s="12">
        <f t="shared" si="1"/>
        <v>4</v>
      </c>
      <c r="H31" s="12">
        <v>4</v>
      </c>
      <c r="I31" s="12">
        <v>4</v>
      </c>
      <c r="J31" s="12" t="s">
        <v>193</v>
      </c>
      <c r="K31" s="12"/>
    </row>
    <row r="32" spans="1:11" x14ac:dyDescent="0.25">
      <c r="A32" s="12" t="s">
        <v>1561</v>
      </c>
      <c r="B32" s="12" t="s">
        <v>1603</v>
      </c>
      <c r="C32" s="12" t="s">
        <v>1604</v>
      </c>
      <c r="D32" s="12" t="s">
        <v>1605</v>
      </c>
      <c r="E32" s="13">
        <v>0</v>
      </c>
      <c r="F32" s="16">
        <f t="shared" si="0"/>
        <v>0.52517193947730401</v>
      </c>
      <c r="G32" s="12">
        <f t="shared" si="1"/>
        <v>0</v>
      </c>
      <c r="H32" s="12">
        <v>0</v>
      </c>
      <c r="I32" s="12">
        <v>0</v>
      </c>
      <c r="J32" s="12" t="s">
        <v>1606</v>
      </c>
      <c r="K32" s="12"/>
    </row>
    <row r="33" spans="1:11" ht="37.5" x14ac:dyDescent="0.25">
      <c r="A33" s="12" t="s">
        <v>1561</v>
      </c>
      <c r="B33" s="12" t="s">
        <v>1607</v>
      </c>
      <c r="C33" s="12" t="s">
        <v>1608</v>
      </c>
      <c r="D33" s="12" t="s">
        <v>31</v>
      </c>
      <c r="E33" s="13">
        <v>1230</v>
      </c>
      <c r="F33" s="16">
        <f t="shared" si="0"/>
        <v>0.52517193947730401</v>
      </c>
      <c r="G33" s="12">
        <f t="shared" si="1"/>
        <v>646</v>
      </c>
      <c r="H33" s="12">
        <v>645</v>
      </c>
      <c r="I33" s="12">
        <v>645</v>
      </c>
      <c r="J33" s="12" t="s">
        <v>1609</v>
      </c>
      <c r="K33" s="12"/>
    </row>
    <row r="34" spans="1:11" ht="37.5" x14ac:dyDescent="0.25">
      <c r="A34" s="12" t="s">
        <v>1561</v>
      </c>
      <c r="B34" s="12" t="s">
        <v>1610</v>
      </c>
      <c r="C34" s="12" t="s">
        <v>1611</v>
      </c>
      <c r="D34" s="12" t="s">
        <v>1599</v>
      </c>
      <c r="E34" s="13">
        <v>0</v>
      </c>
      <c r="F34" s="16">
        <f t="shared" si="0"/>
        <v>0.52517193947730401</v>
      </c>
      <c r="G34" s="12">
        <f t="shared" si="1"/>
        <v>0</v>
      </c>
      <c r="H34" s="12">
        <v>0</v>
      </c>
      <c r="I34" s="12">
        <v>0</v>
      </c>
      <c r="J34" s="12" t="s">
        <v>170</v>
      </c>
      <c r="K34" s="12"/>
    </row>
    <row r="35" spans="1:11" ht="37.5" x14ac:dyDescent="0.25">
      <c r="A35" s="12" t="s">
        <v>1561</v>
      </c>
      <c r="B35" s="12" t="s">
        <v>1610</v>
      </c>
      <c r="C35" s="12" t="s">
        <v>1611</v>
      </c>
      <c r="D35" s="12" t="s">
        <v>1601</v>
      </c>
      <c r="E35" s="13">
        <v>1</v>
      </c>
      <c r="F35" s="16">
        <f t="shared" si="0"/>
        <v>0.52517193947730401</v>
      </c>
      <c r="G35" s="12">
        <f t="shared" si="1"/>
        <v>1</v>
      </c>
      <c r="H35" s="12">
        <v>1</v>
      </c>
      <c r="I35" s="12">
        <v>1</v>
      </c>
      <c r="J35" s="12" t="s">
        <v>1612</v>
      </c>
      <c r="K35" s="12"/>
    </row>
    <row r="36" spans="1:11" ht="37.5" x14ac:dyDescent="0.25">
      <c r="A36" s="12" t="s">
        <v>1561</v>
      </c>
      <c r="B36" s="12" t="s">
        <v>1610</v>
      </c>
      <c r="C36" s="12" t="s">
        <v>1611</v>
      </c>
      <c r="D36" s="12" t="s">
        <v>481</v>
      </c>
      <c r="E36" s="13">
        <v>0</v>
      </c>
      <c r="F36" s="16">
        <f t="shared" si="0"/>
        <v>0.52517193947730401</v>
      </c>
      <c r="G36" s="12">
        <f t="shared" si="1"/>
        <v>0</v>
      </c>
      <c r="H36" s="12">
        <v>0</v>
      </c>
      <c r="I36" s="12">
        <v>0</v>
      </c>
      <c r="J36" s="12" t="s">
        <v>170</v>
      </c>
      <c r="K36" s="12"/>
    </row>
    <row r="37" spans="1:11" ht="37.5" x14ac:dyDescent="0.25">
      <c r="A37" s="12" t="s">
        <v>1561</v>
      </c>
      <c r="B37" s="12" t="s">
        <v>1610</v>
      </c>
      <c r="C37" s="12" t="s">
        <v>1611</v>
      </c>
      <c r="D37" s="12" t="s">
        <v>1602</v>
      </c>
      <c r="E37" s="13">
        <v>0</v>
      </c>
      <c r="F37" s="16">
        <f t="shared" si="0"/>
        <v>0.52517193947730401</v>
      </c>
      <c r="G37" s="12">
        <f t="shared" si="1"/>
        <v>0</v>
      </c>
      <c r="H37" s="12">
        <v>0</v>
      </c>
      <c r="I37" s="12">
        <v>0</v>
      </c>
      <c r="J37" s="12" t="s">
        <v>170</v>
      </c>
      <c r="K37" s="12"/>
    </row>
    <row r="38" spans="1:11" ht="37.5" x14ac:dyDescent="0.25">
      <c r="A38" s="12" t="s">
        <v>1561</v>
      </c>
      <c r="B38" s="12" t="s">
        <v>1613</v>
      </c>
      <c r="C38" s="12" t="s">
        <v>1614</v>
      </c>
      <c r="D38" s="12" t="s">
        <v>1591</v>
      </c>
      <c r="E38" s="13">
        <v>4</v>
      </c>
      <c r="F38" s="16">
        <f t="shared" si="0"/>
        <v>0.52517193947730401</v>
      </c>
      <c r="G38" s="12">
        <f t="shared" si="1"/>
        <v>2</v>
      </c>
      <c r="H38" s="12">
        <v>2</v>
      </c>
      <c r="I38" s="12">
        <v>2</v>
      </c>
      <c r="J38" s="12" t="s">
        <v>1319</v>
      </c>
      <c r="K38" s="12"/>
    </row>
    <row r="39" spans="1:11" ht="37.5" x14ac:dyDescent="0.25">
      <c r="A39" s="12" t="s">
        <v>1561</v>
      </c>
      <c r="B39" s="12" t="s">
        <v>1613</v>
      </c>
      <c r="C39" s="12" t="s">
        <v>1614</v>
      </c>
      <c r="D39" s="12" t="s">
        <v>1592</v>
      </c>
      <c r="E39" s="13">
        <v>4</v>
      </c>
      <c r="F39" s="16">
        <f t="shared" si="0"/>
        <v>0.52517193947730401</v>
      </c>
      <c r="G39" s="12">
        <f t="shared" si="1"/>
        <v>2</v>
      </c>
      <c r="H39" s="12">
        <v>2</v>
      </c>
      <c r="I39" s="12">
        <v>2</v>
      </c>
      <c r="J39" s="12" t="s">
        <v>1615</v>
      </c>
      <c r="K39" s="12"/>
    </row>
    <row r="40" spans="1:11" ht="37.5" x14ac:dyDescent="0.25">
      <c r="A40" s="12" t="s">
        <v>1561</v>
      </c>
      <c r="B40" s="12" t="s">
        <v>1613</v>
      </c>
      <c r="C40" s="12" t="s">
        <v>1614</v>
      </c>
      <c r="D40" s="12" t="s">
        <v>1595</v>
      </c>
      <c r="E40" s="13">
        <v>3</v>
      </c>
      <c r="F40" s="16">
        <f t="shared" si="0"/>
        <v>0.52517193947730401</v>
      </c>
      <c r="G40" s="12">
        <f t="shared" si="1"/>
        <v>2</v>
      </c>
      <c r="H40" s="12">
        <v>2</v>
      </c>
      <c r="I40" s="12">
        <v>2</v>
      </c>
      <c r="J40" s="12" t="s">
        <v>1616</v>
      </c>
      <c r="K40" s="12"/>
    </row>
    <row r="41" spans="1:11" ht="37.5" x14ac:dyDescent="0.25">
      <c r="A41" s="12" t="s">
        <v>1561</v>
      </c>
      <c r="B41" s="12" t="s">
        <v>1613</v>
      </c>
      <c r="C41" s="12" t="s">
        <v>1614</v>
      </c>
      <c r="D41" s="12" t="s">
        <v>1596</v>
      </c>
      <c r="E41" s="13">
        <v>3</v>
      </c>
      <c r="F41" s="16">
        <f t="shared" si="0"/>
        <v>0.52517193947730401</v>
      </c>
      <c r="G41" s="12">
        <f t="shared" si="1"/>
        <v>2</v>
      </c>
      <c r="H41" s="12">
        <v>2</v>
      </c>
      <c r="I41" s="12">
        <v>2</v>
      </c>
      <c r="J41" s="12" t="s">
        <v>1616</v>
      </c>
      <c r="K41" s="12"/>
    </row>
    <row r="42" spans="1:11" ht="37.5" x14ac:dyDescent="0.25">
      <c r="A42" s="12" t="s">
        <v>1561</v>
      </c>
      <c r="B42" s="12" t="s">
        <v>1613</v>
      </c>
      <c r="C42" s="12" t="s">
        <v>1614</v>
      </c>
      <c r="D42" s="12" t="s">
        <v>122</v>
      </c>
      <c r="E42" s="13">
        <v>9</v>
      </c>
      <c r="F42" s="16">
        <f t="shared" si="0"/>
        <v>0.52517193947730401</v>
      </c>
      <c r="G42" s="12">
        <f t="shared" si="1"/>
        <v>5</v>
      </c>
      <c r="H42" s="12">
        <v>5</v>
      </c>
      <c r="I42" s="12">
        <v>5</v>
      </c>
      <c r="J42" s="12" t="s">
        <v>1617</v>
      </c>
      <c r="K42" s="12"/>
    </row>
    <row r="43" spans="1:11" ht="37.5" x14ac:dyDescent="0.25">
      <c r="A43" s="12" t="s">
        <v>1561</v>
      </c>
      <c r="B43" s="12" t="s">
        <v>1613</v>
      </c>
      <c r="C43" s="12" t="s">
        <v>1614</v>
      </c>
      <c r="D43" s="12" t="s">
        <v>124</v>
      </c>
      <c r="E43" s="13">
        <v>10</v>
      </c>
      <c r="F43" s="16">
        <f t="shared" si="0"/>
        <v>0.52517193947730401</v>
      </c>
      <c r="G43" s="12">
        <f t="shared" si="1"/>
        <v>5</v>
      </c>
      <c r="H43" s="12">
        <v>5</v>
      </c>
      <c r="I43" s="12">
        <v>5</v>
      </c>
      <c r="J43" s="12" t="s">
        <v>1618</v>
      </c>
      <c r="K43" s="12"/>
    </row>
    <row r="44" spans="1:11" ht="37.5" x14ac:dyDescent="0.25">
      <c r="A44" s="12" t="s">
        <v>1561</v>
      </c>
      <c r="B44" s="12" t="s">
        <v>1613</v>
      </c>
      <c r="C44" s="12" t="s">
        <v>1614</v>
      </c>
      <c r="D44" s="12" t="s">
        <v>126</v>
      </c>
      <c r="E44" s="13">
        <v>2</v>
      </c>
      <c r="F44" s="16">
        <f t="shared" si="0"/>
        <v>0.52517193947730401</v>
      </c>
      <c r="G44" s="12">
        <f t="shared" si="1"/>
        <v>1</v>
      </c>
      <c r="H44" s="12">
        <v>1</v>
      </c>
      <c r="I44" s="12">
        <v>1</v>
      </c>
      <c r="J44" s="12" t="s">
        <v>989</v>
      </c>
      <c r="K44" s="12"/>
    </row>
    <row r="45" spans="1:11" ht="37.5" x14ac:dyDescent="0.25">
      <c r="A45" s="12" t="s">
        <v>1561</v>
      </c>
      <c r="B45" s="12" t="s">
        <v>1613</v>
      </c>
      <c r="C45" s="12" t="s">
        <v>1614</v>
      </c>
      <c r="D45" s="12" t="s">
        <v>128</v>
      </c>
      <c r="E45" s="13">
        <v>11</v>
      </c>
      <c r="F45" s="16">
        <f t="shared" si="0"/>
        <v>0.52517193947730401</v>
      </c>
      <c r="G45" s="12">
        <f t="shared" si="1"/>
        <v>6</v>
      </c>
      <c r="H45" s="12">
        <v>5</v>
      </c>
      <c r="I45" s="12">
        <v>5</v>
      </c>
      <c r="J45" s="12" t="s">
        <v>989</v>
      </c>
      <c r="K45" s="12"/>
    </row>
    <row r="46" spans="1:11" ht="37.5" x14ac:dyDescent="0.25">
      <c r="A46" s="12" t="s">
        <v>1561</v>
      </c>
      <c r="B46" s="12" t="s">
        <v>1619</v>
      </c>
      <c r="C46" s="12" t="s">
        <v>1620</v>
      </c>
      <c r="D46" s="12" t="s">
        <v>1621</v>
      </c>
      <c r="E46" s="13">
        <v>0</v>
      </c>
      <c r="F46" s="16">
        <f t="shared" si="0"/>
        <v>0.52517193947730401</v>
      </c>
      <c r="G46" s="12">
        <f t="shared" si="1"/>
        <v>0</v>
      </c>
      <c r="H46" s="12">
        <v>0</v>
      </c>
      <c r="I46" s="12">
        <v>0</v>
      </c>
      <c r="J46" s="12" t="s">
        <v>1622</v>
      </c>
      <c r="K46" s="12"/>
    </row>
    <row r="47" spans="1:11" ht="37.5" x14ac:dyDescent="0.25">
      <c r="A47" s="12" t="s">
        <v>1561</v>
      </c>
      <c r="B47" s="12" t="s">
        <v>1623</v>
      </c>
      <c r="C47" s="12" t="s">
        <v>1624</v>
      </c>
      <c r="D47" s="12" t="s">
        <v>29</v>
      </c>
      <c r="E47" s="13">
        <v>13</v>
      </c>
      <c r="F47" s="16">
        <f t="shared" si="0"/>
        <v>0.52517193947730401</v>
      </c>
      <c r="G47" s="12">
        <f t="shared" si="1"/>
        <v>7</v>
      </c>
      <c r="H47" s="12">
        <v>6</v>
      </c>
      <c r="I47" s="12">
        <v>6</v>
      </c>
      <c r="J47" s="12" t="s">
        <v>1625</v>
      </c>
      <c r="K47" s="12"/>
    </row>
    <row r="48" spans="1:11" ht="37.5" x14ac:dyDescent="0.25">
      <c r="A48" s="12" t="s">
        <v>1561</v>
      </c>
      <c r="B48" s="12" t="s">
        <v>1623</v>
      </c>
      <c r="C48" s="12" t="s">
        <v>1624</v>
      </c>
      <c r="D48" s="12" t="s">
        <v>31</v>
      </c>
      <c r="E48" s="13">
        <v>15</v>
      </c>
      <c r="F48" s="16">
        <f t="shared" si="0"/>
        <v>0.52517193947730401</v>
      </c>
      <c r="G48" s="12">
        <f t="shared" si="1"/>
        <v>8</v>
      </c>
      <c r="H48" s="12">
        <v>7</v>
      </c>
      <c r="I48" s="12">
        <v>7</v>
      </c>
      <c r="J48" s="12" t="s">
        <v>1626</v>
      </c>
      <c r="K48" s="12"/>
    </row>
    <row r="49" spans="1:11" ht="37.5" x14ac:dyDescent="0.25">
      <c r="A49" s="12" t="s">
        <v>1561</v>
      </c>
      <c r="B49" s="12" t="s">
        <v>1623</v>
      </c>
      <c r="C49" s="12" t="s">
        <v>1624</v>
      </c>
      <c r="D49" s="12" t="s">
        <v>33</v>
      </c>
      <c r="E49" s="13">
        <v>24</v>
      </c>
      <c r="F49" s="16">
        <f t="shared" si="0"/>
        <v>0.52517193947730401</v>
      </c>
      <c r="G49" s="12">
        <f t="shared" si="1"/>
        <v>13</v>
      </c>
      <c r="H49" s="12">
        <v>12</v>
      </c>
      <c r="I49" s="12">
        <v>12</v>
      </c>
      <c r="J49" s="12" t="s">
        <v>1627</v>
      </c>
      <c r="K49" s="12"/>
    </row>
    <row r="50" spans="1:11" ht="37.5" x14ac:dyDescent="0.25">
      <c r="A50" s="12" t="s">
        <v>1561</v>
      </c>
      <c r="B50" s="12" t="s">
        <v>1623</v>
      </c>
      <c r="C50" s="12" t="s">
        <v>1624</v>
      </c>
      <c r="D50" s="12" t="s">
        <v>35</v>
      </c>
      <c r="E50" s="13">
        <v>38</v>
      </c>
      <c r="F50" s="16">
        <f t="shared" si="0"/>
        <v>0.52517193947730401</v>
      </c>
      <c r="G50" s="12">
        <f t="shared" si="1"/>
        <v>20</v>
      </c>
      <c r="H50" s="12">
        <v>19</v>
      </c>
      <c r="I50" s="12">
        <v>19</v>
      </c>
      <c r="J50" s="12" t="s">
        <v>1628</v>
      </c>
      <c r="K50" s="12"/>
    </row>
    <row r="51" spans="1:11" ht="37.5" x14ac:dyDescent="0.25">
      <c r="A51" s="12" t="s">
        <v>1561</v>
      </c>
      <c r="B51" s="12" t="s">
        <v>1629</v>
      </c>
      <c r="C51" s="12" t="s">
        <v>1630</v>
      </c>
      <c r="D51" s="12" t="s">
        <v>1631</v>
      </c>
      <c r="E51" s="13">
        <v>0</v>
      </c>
      <c r="F51" s="16">
        <f t="shared" si="0"/>
        <v>0.52517193947730401</v>
      </c>
      <c r="G51" s="12">
        <f t="shared" si="1"/>
        <v>0</v>
      </c>
      <c r="H51" s="12">
        <v>0</v>
      </c>
      <c r="I51" s="12">
        <v>0</v>
      </c>
      <c r="J51" s="12" t="s">
        <v>1632</v>
      </c>
      <c r="K51" s="12"/>
    </row>
    <row r="52" spans="1:11" ht="37.5" x14ac:dyDescent="0.25">
      <c r="A52" s="12" t="s">
        <v>1561</v>
      </c>
      <c r="B52" s="12" t="s">
        <v>1629</v>
      </c>
      <c r="C52" s="12" t="s">
        <v>1630</v>
      </c>
      <c r="D52" s="12" t="s">
        <v>1633</v>
      </c>
      <c r="E52" s="13">
        <v>0</v>
      </c>
      <c r="F52" s="16">
        <f t="shared" si="0"/>
        <v>0.52517193947730401</v>
      </c>
      <c r="G52" s="12">
        <f t="shared" si="1"/>
        <v>0</v>
      </c>
      <c r="H52" s="12">
        <v>0</v>
      </c>
      <c r="I52" s="12">
        <v>0</v>
      </c>
      <c r="J52" s="12" t="s">
        <v>1634</v>
      </c>
      <c r="K52" s="12"/>
    </row>
    <row r="53" spans="1:11" x14ac:dyDescent="0.25">
      <c r="A53" s="12" t="s">
        <v>1561</v>
      </c>
      <c r="B53" s="12" t="s">
        <v>1635</v>
      </c>
      <c r="C53" s="12" t="s">
        <v>1636</v>
      </c>
      <c r="D53" s="12" t="s">
        <v>1567</v>
      </c>
      <c r="E53" s="13">
        <v>6</v>
      </c>
      <c r="F53" s="16">
        <f t="shared" si="0"/>
        <v>0.52517193947730401</v>
      </c>
      <c r="G53" s="12">
        <f t="shared" si="1"/>
        <v>3</v>
      </c>
      <c r="H53" s="12">
        <v>3</v>
      </c>
      <c r="I53" s="12">
        <v>3</v>
      </c>
      <c r="J53" s="12" t="s">
        <v>475</v>
      </c>
      <c r="K53" s="12"/>
    </row>
    <row r="54" spans="1:11" ht="25" x14ac:dyDescent="0.25">
      <c r="A54" s="12" t="s">
        <v>1561</v>
      </c>
      <c r="B54" s="12" t="s">
        <v>1637</v>
      </c>
      <c r="C54" s="12" t="s">
        <v>1638</v>
      </c>
      <c r="D54" s="12" t="s">
        <v>1567</v>
      </c>
      <c r="E54" s="13">
        <v>1</v>
      </c>
      <c r="F54" s="16">
        <f t="shared" si="0"/>
        <v>0.52517193947730401</v>
      </c>
      <c r="G54" s="12">
        <f t="shared" si="1"/>
        <v>1</v>
      </c>
      <c r="H54" s="12">
        <v>1</v>
      </c>
      <c r="I54" s="12">
        <v>1</v>
      </c>
      <c r="J54" s="12" t="s">
        <v>1639</v>
      </c>
      <c r="K54" s="12"/>
    </row>
    <row r="55" spans="1:11" ht="25" x14ac:dyDescent="0.25">
      <c r="A55" s="12" t="s">
        <v>1561</v>
      </c>
      <c r="B55" s="12" t="s">
        <v>1637</v>
      </c>
      <c r="C55" s="12" t="s">
        <v>1638</v>
      </c>
      <c r="D55" s="12" t="s">
        <v>1569</v>
      </c>
      <c r="E55" s="13">
        <v>1</v>
      </c>
      <c r="F55" s="16">
        <f t="shared" si="0"/>
        <v>0.52517193947730401</v>
      </c>
      <c r="G55" s="12">
        <f t="shared" si="1"/>
        <v>1</v>
      </c>
      <c r="H55" s="12">
        <v>1</v>
      </c>
      <c r="I55" s="12">
        <v>1</v>
      </c>
      <c r="J55" s="12" t="s">
        <v>1639</v>
      </c>
      <c r="K55" s="12"/>
    </row>
    <row r="56" spans="1:11" ht="25" x14ac:dyDescent="0.25">
      <c r="A56" s="12" t="s">
        <v>1561</v>
      </c>
      <c r="B56" s="12" t="s">
        <v>1640</v>
      </c>
      <c r="C56" s="12" t="s">
        <v>1641</v>
      </c>
      <c r="D56" s="12" t="s">
        <v>29</v>
      </c>
      <c r="E56" s="13">
        <v>2</v>
      </c>
      <c r="F56" s="16">
        <f t="shared" si="0"/>
        <v>0.52517193947730401</v>
      </c>
      <c r="G56" s="12">
        <f t="shared" si="1"/>
        <v>1</v>
      </c>
      <c r="H56" s="12">
        <v>1</v>
      </c>
      <c r="I56" s="12">
        <v>1</v>
      </c>
      <c r="J56" s="12" t="s">
        <v>350</v>
      </c>
      <c r="K56" s="12"/>
    </row>
    <row r="57" spans="1:11" ht="37.5" x14ac:dyDescent="0.25">
      <c r="A57" s="12" t="s">
        <v>1561</v>
      </c>
      <c r="B57" s="12" t="s">
        <v>1642</v>
      </c>
      <c r="C57" s="12" t="s">
        <v>1643</v>
      </c>
      <c r="D57" s="12" t="s">
        <v>1644</v>
      </c>
      <c r="E57" s="13">
        <v>0</v>
      </c>
      <c r="F57" s="16">
        <f t="shared" si="0"/>
        <v>0.52517193947730401</v>
      </c>
      <c r="G57" s="12">
        <f t="shared" si="1"/>
        <v>0</v>
      </c>
      <c r="H57" s="12">
        <v>0</v>
      </c>
      <c r="I57" s="12">
        <v>0</v>
      </c>
      <c r="J57" s="12" t="s">
        <v>1645</v>
      </c>
      <c r="K57" s="12"/>
    </row>
    <row r="58" spans="1:11" ht="37.5" x14ac:dyDescent="0.25">
      <c r="A58" s="12" t="s">
        <v>1561</v>
      </c>
      <c r="B58" s="12" t="s">
        <v>1646</v>
      </c>
      <c r="C58" s="12" t="s">
        <v>1647</v>
      </c>
      <c r="D58" s="12" t="s">
        <v>1648</v>
      </c>
      <c r="E58" s="13">
        <v>725</v>
      </c>
      <c r="F58" s="16">
        <f t="shared" si="0"/>
        <v>0.52517193947730401</v>
      </c>
      <c r="G58" s="12">
        <f t="shared" si="1"/>
        <v>381</v>
      </c>
      <c r="H58" s="12">
        <v>380</v>
      </c>
      <c r="I58" s="12">
        <v>380</v>
      </c>
      <c r="J58" s="12" t="s">
        <v>1649</v>
      </c>
      <c r="K58" s="12"/>
    </row>
    <row r="59" spans="1:11" ht="37.5" x14ac:dyDescent="0.25">
      <c r="A59" s="12" t="s">
        <v>1561</v>
      </c>
      <c r="B59" s="12" t="s">
        <v>1650</v>
      </c>
      <c r="C59" s="12" t="s">
        <v>1651</v>
      </c>
      <c r="D59" s="12" t="s">
        <v>1644</v>
      </c>
      <c r="E59" s="13">
        <v>1</v>
      </c>
      <c r="F59" s="16">
        <f t="shared" si="0"/>
        <v>0.52517193947730401</v>
      </c>
      <c r="G59" s="12">
        <f t="shared" si="1"/>
        <v>1</v>
      </c>
      <c r="H59" s="12">
        <v>1</v>
      </c>
      <c r="I59" s="12">
        <v>1</v>
      </c>
      <c r="J59" s="12" t="s">
        <v>1652</v>
      </c>
      <c r="K59" s="12"/>
    </row>
    <row r="60" spans="1:11" ht="37.5" x14ac:dyDescent="0.25">
      <c r="A60" s="12" t="s">
        <v>1561</v>
      </c>
      <c r="B60" s="12" t="s">
        <v>1653</v>
      </c>
      <c r="C60" s="12" t="s">
        <v>1654</v>
      </c>
      <c r="D60" s="12" t="s">
        <v>1648</v>
      </c>
      <c r="E60" s="13">
        <v>1</v>
      </c>
      <c r="F60" s="16">
        <f t="shared" si="0"/>
        <v>0.52517193947730401</v>
      </c>
      <c r="G60" s="12">
        <f t="shared" si="1"/>
        <v>1</v>
      </c>
      <c r="H60" s="12">
        <v>1</v>
      </c>
      <c r="I60" s="12">
        <v>1</v>
      </c>
      <c r="J60" s="12" t="s">
        <v>1655</v>
      </c>
      <c r="K60" s="12"/>
    </row>
    <row r="61" spans="1:11" ht="37.5" x14ac:dyDescent="0.25">
      <c r="A61" s="12" t="s">
        <v>1561</v>
      </c>
      <c r="B61" s="12" t="s">
        <v>1653</v>
      </c>
      <c r="C61" s="12" t="s">
        <v>1654</v>
      </c>
      <c r="D61" s="12" t="s">
        <v>1656</v>
      </c>
      <c r="E61" s="13">
        <v>1</v>
      </c>
      <c r="F61" s="16">
        <f t="shared" si="0"/>
        <v>0.52517193947730401</v>
      </c>
      <c r="G61" s="12">
        <f t="shared" si="1"/>
        <v>1</v>
      </c>
      <c r="H61" s="12">
        <v>1</v>
      </c>
      <c r="I61" s="12">
        <v>1</v>
      </c>
      <c r="J61" s="12" t="s">
        <v>1655</v>
      </c>
      <c r="K61" s="12"/>
    </row>
    <row r="62" spans="1:11" x14ac:dyDescent="0.25">
      <c r="A62" s="12" t="s">
        <v>1561</v>
      </c>
      <c r="B62" s="12" t="s">
        <v>1657</v>
      </c>
      <c r="C62" s="12" t="s">
        <v>1658</v>
      </c>
      <c r="D62" s="12" t="s">
        <v>1648</v>
      </c>
      <c r="E62" s="13">
        <v>519</v>
      </c>
      <c r="F62" s="16">
        <f t="shared" si="0"/>
        <v>0.52517193947730401</v>
      </c>
      <c r="G62" s="12">
        <f t="shared" si="1"/>
        <v>273</v>
      </c>
      <c r="H62" s="12">
        <v>272</v>
      </c>
      <c r="I62" s="12">
        <v>272</v>
      </c>
      <c r="J62" s="12" t="s">
        <v>1659</v>
      </c>
      <c r="K62" s="12"/>
    </row>
    <row r="63" spans="1:11" x14ac:dyDescent="0.25">
      <c r="A63" s="12" t="s">
        <v>1561</v>
      </c>
      <c r="B63" s="12" t="s">
        <v>1657</v>
      </c>
      <c r="C63" s="12" t="s">
        <v>1658</v>
      </c>
      <c r="D63" s="12" t="s">
        <v>1656</v>
      </c>
      <c r="E63" s="13">
        <v>531</v>
      </c>
      <c r="F63" s="16">
        <f t="shared" si="0"/>
        <v>0.52517193947730401</v>
      </c>
      <c r="G63" s="12">
        <f t="shared" si="1"/>
        <v>279</v>
      </c>
      <c r="H63" s="12">
        <v>278</v>
      </c>
      <c r="I63" s="12">
        <v>278</v>
      </c>
      <c r="J63" s="12" t="s">
        <v>1659</v>
      </c>
      <c r="K63" s="12"/>
    </row>
    <row r="64" spans="1:11" ht="25" x14ac:dyDescent="0.25">
      <c r="A64" s="12" t="s">
        <v>1561</v>
      </c>
      <c r="B64" s="12" t="s">
        <v>1660</v>
      </c>
      <c r="C64" s="12" t="s">
        <v>1661</v>
      </c>
      <c r="D64" s="12" t="s">
        <v>1567</v>
      </c>
      <c r="E64" s="13">
        <v>3</v>
      </c>
      <c r="F64" s="16">
        <f t="shared" si="0"/>
        <v>0.52517193947730401</v>
      </c>
      <c r="G64" s="12">
        <f t="shared" si="1"/>
        <v>2</v>
      </c>
      <c r="H64" s="12">
        <v>2</v>
      </c>
      <c r="I64" s="12">
        <v>2</v>
      </c>
      <c r="J64" s="12" t="s">
        <v>1662</v>
      </c>
      <c r="K64" s="12"/>
    </row>
    <row r="65" spans="1:11" ht="37.5" x14ac:dyDescent="0.25">
      <c r="A65" s="12" t="s">
        <v>1561</v>
      </c>
      <c r="B65" s="12" t="s">
        <v>1663</v>
      </c>
      <c r="C65" s="12" t="s">
        <v>1664</v>
      </c>
      <c r="D65" s="12" t="s">
        <v>1631</v>
      </c>
      <c r="E65" s="13">
        <v>14</v>
      </c>
      <c r="F65" s="16">
        <f t="shared" si="0"/>
        <v>0.52517193947730401</v>
      </c>
      <c r="G65" s="12">
        <f t="shared" si="1"/>
        <v>7</v>
      </c>
      <c r="H65" s="12">
        <v>6</v>
      </c>
      <c r="I65" s="12">
        <v>6</v>
      </c>
      <c r="J65" s="12" t="s">
        <v>1665</v>
      </c>
      <c r="K65" s="12"/>
    </row>
    <row r="66" spans="1:11" ht="37.5" x14ac:dyDescent="0.25">
      <c r="A66" s="12" t="s">
        <v>1561</v>
      </c>
      <c r="B66" s="12" t="s">
        <v>1663</v>
      </c>
      <c r="C66" s="12" t="s">
        <v>1664</v>
      </c>
      <c r="D66" s="12" t="s">
        <v>1666</v>
      </c>
      <c r="E66" s="13">
        <v>2</v>
      </c>
      <c r="F66" s="16">
        <f t="shared" si="0"/>
        <v>0.52517193947730401</v>
      </c>
      <c r="G66" s="12">
        <f t="shared" si="1"/>
        <v>1</v>
      </c>
      <c r="H66" s="12">
        <v>1</v>
      </c>
      <c r="I66" s="12">
        <v>1</v>
      </c>
      <c r="J66" s="12" t="s">
        <v>1667</v>
      </c>
      <c r="K66" s="12"/>
    </row>
    <row r="67" spans="1:11" ht="37.5" x14ac:dyDescent="0.25">
      <c r="A67" s="12" t="s">
        <v>1561</v>
      </c>
      <c r="B67" s="12" t="s">
        <v>1663</v>
      </c>
      <c r="C67" s="12" t="s">
        <v>1664</v>
      </c>
      <c r="D67" s="12" t="s">
        <v>1668</v>
      </c>
      <c r="E67" s="13">
        <v>2</v>
      </c>
      <c r="F67" s="16">
        <f t="shared" si="0"/>
        <v>0.52517193947730401</v>
      </c>
      <c r="G67" s="12">
        <f t="shared" si="1"/>
        <v>1</v>
      </c>
      <c r="H67" s="12">
        <v>1</v>
      </c>
      <c r="I67" s="12">
        <v>1</v>
      </c>
      <c r="J67" s="12" t="s">
        <v>1667</v>
      </c>
      <c r="K67" s="12"/>
    </row>
    <row r="68" spans="1:11" ht="37.5" x14ac:dyDescent="0.25">
      <c r="A68" s="12" t="s">
        <v>1561</v>
      </c>
      <c r="B68" s="12" t="s">
        <v>1663</v>
      </c>
      <c r="C68" s="12" t="s">
        <v>1664</v>
      </c>
      <c r="D68" s="12" t="s">
        <v>1669</v>
      </c>
      <c r="E68" s="13">
        <v>2</v>
      </c>
      <c r="F68" s="16">
        <f t="shared" si="0"/>
        <v>0.52517193947730401</v>
      </c>
      <c r="G68" s="12">
        <f t="shared" si="1"/>
        <v>1</v>
      </c>
      <c r="H68" s="12">
        <v>1</v>
      </c>
      <c r="I68" s="12">
        <v>1</v>
      </c>
      <c r="J68" s="12" t="s">
        <v>1667</v>
      </c>
      <c r="K68" s="12"/>
    </row>
    <row r="69" spans="1:11" ht="37.5" x14ac:dyDescent="0.25">
      <c r="A69" s="12" t="s">
        <v>1561</v>
      </c>
      <c r="B69" s="12" t="s">
        <v>1663</v>
      </c>
      <c r="C69" s="12" t="s">
        <v>1664</v>
      </c>
      <c r="D69" s="12" t="s">
        <v>1670</v>
      </c>
      <c r="E69" s="13">
        <v>2</v>
      </c>
      <c r="F69" s="16">
        <f t="shared" si="0"/>
        <v>0.52517193947730401</v>
      </c>
      <c r="G69" s="12">
        <f t="shared" si="1"/>
        <v>1</v>
      </c>
      <c r="H69" s="12">
        <v>1</v>
      </c>
      <c r="I69" s="12">
        <v>1</v>
      </c>
      <c r="J69" s="12" t="s">
        <v>1667</v>
      </c>
      <c r="K69" s="12"/>
    </row>
    <row r="70" spans="1:11" ht="37.5" x14ac:dyDescent="0.25">
      <c r="A70" s="12" t="s">
        <v>1561</v>
      </c>
      <c r="B70" s="12" t="s">
        <v>1663</v>
      </c>
      <c r="C70" s="12" t="s">
        <v>1664</v>
      </c>
      <c r="D70" s="12" t="s">
        <v>1671</v>
      </c>
      <c r="E70" s="13">
        <v>2</v>
      </c>
      <c r="F70" s="16">
        <f t="shared" si="0"/>
        <v>0.52517193947730401</v>
      </c>
      <c r="G70" s="12">
        <f t="shared" si="1"/>
        <v>1</v>
      </c>
      <c r="H70" s="12">
        <v>1</v>
      </c>
      <c r="I70" s="12">
        <v>1</v>
      </c>
      <c r="J70" s="12" t="s">
        <v>1667</v>
      </c>
      <c r="K70" s="12"/>
    </row>
    <row r="71" spans="1:11" ht="25" x14ac:dyDescent="0.25">
      <c r="A71" s="12" t="s">
        <v>1561</v>
      </c>
      <c r="B71" s="12" t="s">
        <v>1672</v>
      </c>
      <c r="C71" s="12" t="s">
        <v>1673</v>
      </c>
      <c r="D71" s="12" t="s">
        <v>1648</v>
      </c>
      <c r="E71" s="13">
        <v>1</v>
      </c>
      <c r="F71" s="16">
        <f t="shared" si="0"/>
        <v>0.52517193947730401</v>
      </c>
      <c r="G71" s="12">
        <f t="shared" si="1"/>
        <v>1</v>
      </c>
      <c r="H71" s="12">
        <v>1</v>
      </c>
      <c r="I71" s="12">
        <v>1</v>
      </c>
      <c r="J71" s="12" t="s">
        <v>1674</v>
      </c>
      <c r="K71" s="12"/>
    </row>
    <row r="72" spans="1:11" ht="25" x14ac:dyDescent="0.25">
      <c r="A72" s="12" t="s">
        <v>1561</v>
      </c>
      <c r="B72" s="12" t="s">
        <v>1672</v>
      </c>
      <c r="C72" s="12" t="s">
        <v>1673</v>
      </c>
      <c r="D72" s="12" t="s">
        <v>1621</v>
      </c>
      <c r="E72" s="13">
        <v>0</v>
      </c>
      <c r="F72" s="16">
        <f t="shared" si="0"/>
        <v>0.52517193947730401</v>
      </c>
      <c r="G72" s="12">
        <f t="shared" si="1"/>
        <v>0</v>
      </c>
      <c r="H72" s="12">
        <v>0</v>
      </c>
      <c r="I72" s="12">
        <v>0</v>
      </c>
      <c r="J72" s="12" t="s">
        <v>1674</v>
      </c>
      <c r="K72" s="12"/>
    </row>
    <row r="73" spans="1:11" ht="37.5" x14ac:dyDescent="0.25">
      <c r="A73" s="12" t="s">
        <v>1561</v>
      </c>
      <c r="B73" s="12" t="s">
        <v>1675</v>
      </c>
      <c r="C73" s="12" t="s">
        <v>1676</v>
      </c>
      <c r="D73" s="12" t="s">
        <v>1644</v>
      </c>
      <c r="E73" s="13">
        <v>1</v>
      </c>
      <c r="F73" s="16">
        <f t="shared" si="0"/>
        <v>0.52517193947730401</v>
      </c>
      <c r="G73" s="12">
        <f t="shared" si="1"/>
        <v>1</v>
      </c>
      <c r="H73" s="12">
        <v>1</v>
      </c>
      <c r="I73" s="12">
        <v>1</v>
      </c>
      <c r="J73" s="12" t="s">
        <v>1677</v>
      </c>
      <c r="K73" s="12"/>
    </row>
    <row r="74" spans="1:11" ht="37.5" x14ac:dyDescent="0.25">
      <c r="A74" s="12" t="s">
        <v>1561</v>
      </c>
      <c r="B74" s="12" t="s">
        <v>1675</v>
      </c>
      <c r="C74" s="12" t="s">
        <v>1676</v>
      </c>
      <c r="D74" s="12" t="s">
        <v>1567</v>
      </c>
      <c r="E74" s="13">
        <v>2</v>
      </c>
      <c r="F74" s="16">
        <f t="shared" si="0"/>
        <v>0.52517193947730401</v>
      </c>
      <c r="G74" s="12">
        <f t="shared" si="1"/>
        <v>1</v>
      </c>
      <c r="H74" s="12">
        <v>1</v>
      </c>
      <c r="I74" s="12">
        <v>1</v>
      </c>
      <c r="J74" s="12" t="s">
        <v>1677</v>
      </c>
      <c r="K74" s="12"/>
    </row>
    <row r="75" spans="1:11" ht="37.5" x14ac:dyDescent="0.25">
      <c r="A75" s="12" t="s">
        <v>1561</v>
      </c>
      <c r="B75" s="12" t="s">
        <v>1675</v>
      </c>
      <c r="C75" s="12" t="s">
        <v>1676</v>
      </c>
      <c r="D75" s="12" t="s">
        <v>1631</v>
      </c>
      <c r="E75" s="13">
        <v>3</v>
      </c>
      <c r="F75" s="16">
        <f t="shared" ref="F75:F87" si="2">$F$6/$E$89</f>
        <v>0.52517193947730401</v>
      </c>
      <c r="G75" s="12">
        <f t="shared" ref="G75:G87" si="3">ROUND(E75*F75, 0 )</f>
        <v>2</v>
      </c>
      <c r="H75" s="12">
        <v>2</v>
      </c>
      <c r="I75" s="12">
        <v>2</v>
      </c>
      <c r="J75" s="12" t="s">
        <v>1677</v>
      </c>
      <c r="K75" s="12"/>
    </row>
    <row r="76" spans="1:11" ht="37.5" x14ac:dyDescent="0.25">
      <c r="A76" s="12" t="s">
        <v>1561</v>
      </c>
      <c r="B76" s="12" t="s">
        <v>1678</v>
      </c>
      <c r="C76" s="12" t="s">
        <v>1679</v>
      </c>
      <c r="D76" s="12" t="s">
        <v>593</v>
      </c>
      <c r="E76" s="13">
        <v>0</v>
      </c>
      <c r="F76" s="16">
        <f t="shared" si="2"/>
        <v>0.52517193947730401</v>
      </c>
      <c r="G76" s="12">
        <f t="shared" si="3"/>
        <v>0</v>
      </c>
      <c r="H76" s="12">
        <v>0</v>
      </c>
      <c r="I76" s="12">
        <v>0</v>
      </c>
      <c r="J76" s="12" t="s">
        <v>350</v>
      </c>
      <c r="K76" s="12"/>
    </row>
    <row r="77" spans="1:11" ht="37.5" x14ac:dyDescent="0.25">
      <c r="A77" s="12" t="s">
        <v>1561</v>
      </c>
      <c r="B77" s="12" t="s">
        <v>1678</v>
      </c>
      <c r="C77" s="12" t="s">
        <v>1679</v>
      </c>
      <c r="D77" s="12" t="s">
        <v>594</v>
      </c>
      <c r="E77" s="13">
        <v>1</v>
      </c>
      <c r="F77" s="16">
        <f t="shared" si="2"/>
        <v>0.52517193947730401</v>
      </c>
      <c r="G77" s="12">
        <f t="shared" si="3"/>
        <v>1</v>
      </c>
      <c r="H77" s="12">
        <v>1</v>
      </c>
      <c r="I77" s="12">
        <v>1</v>
      </c>
      <c r="J77" s="12" t="s">
        <v>350</v>
      </c>
      <c r="K77" s="12"/>
    </row>
    <row r="78" spans="1:11" ht="25" x14ac:dyDescent="0.25">
      <c r="A78" s="12" t="s">
        <v>1561</v>
      </c>
      <c r="B78" s="12" t="s">
        <v>1680</v>
      </c>
      <c r="C78" s="12" t="s">
        <v>1681</v>
      </c>
      <c r="D78" s="12" t="s">
        <v>1644</v>
      </c>
      <c r="E78" s="13">
        <v>0</v>
      </c>
      <c r="F78" s="16">
        <f t="shared" si="2"/>
        <v>0.52517193947730401</v>
      </c>
      <c r="G78" s="12">
        <f t="shared" si="3"/>
        <v>0</v>
      </c>
      <c r="H78" s="12">
        <v>0</v>
      </c>
      <c r="I78" s="12">
        <v>0</v>
      </c>
      <c r="J78" s="12" t="s">
        <v>1682</v>
      </c>
      <c r="K78" s="12"/>
    </row>
    <row r="79" spans="1:11" ht="25" x14ac:dyDescent="0.25">
      <c r="A79" s="12" t="s">
        <v>1561</v>
      </c>
      <c r="B79" s="12" t="s">
        <v>1680</v>
      </c>
      <c r="C79" s="12" t="s">
        <v>1681</v>
      </c>
      <c r="D79" s="12" t="s">
        <v>1569</v>
      </c>
      <c r="E79" s="13">
        <v>0</v>
      </c>
      <c r="F79" s="16">
        <f t="shared" si="2"/>
        <v>0.52517193947730401</v>
      </c>
      <c r="G79" s="12">
        <f t="shared" si="3"/>
        <v>0</v>
      </c>
      <c r="H79" s="12">
        <v>0</v>
      </c>
      <c r="I79" s="12">
        <v>0</v>
      </c>
      <c r="J79" s="12" t="s">
        <v>1682</v>
      </c>
      <c r="K79" s="12"/>
    </row>
    <row r="80" spans="1:11" ht="37.5" x14ac:dyDescent="0.25">
      <c r="A80" s="12" t="s">
        <v>1561</v>
      </c>
      <c r="B80" s="12" t="s">
        <v>1683</v>
      </c>
      <c r="C80" s="12" t="s">
        <v>1684</v>
      </c>
      <c r="D80" s="12" t="s">
        <v>1567</v>
      </c>
      <c r="E80" s="13">
        <v>0</v>
      </c>
      <c r="F80" s="16">
        <f t="shared" si="2"/>
        <v>0.52517193947730401</v>
      </c>
      <c r="G80" s="12">
        <f t="shared" si="3"/>
        <v>0</v>
      </c>
      <c r="H80" s="12">
        <v>0</v>
      </c>
      <c r="I80" s="12">
        <v>0</v>
      </c>
      <c r="J80" s="12" t="s">
        <v>1685</v>
      </c>
      <c r="K80" s="12"/>
    </row>
    <row r="81" spans="1:11" x14ac:dyDescent="0.25">
      <c r="A81" s="12" t="s">
        <v>1561</v>
      </c>
      <c r="B81" s="12" t="s">
        <v>1686</v>
      </c>
      <c r="C81" s="12" t="s">
        <v>1687</v>
      </c>
      <c r="D81" s="12" t="s">
        <v>1644</v>
      </c>
      <c r="E81" s="13">
        <v>1</v>
      </c>
      <c r="F81" s="16">
        <f t="shared" si="2"/>
        <v>0.52517193947730401</v>
      </c>
      <c r="G81" s="12">
        <f t="shared" si="3"/>
        <v>1</v>
      </c>
      <c r="H81" s="12">
        <v>1</v>
      </c>
      <c r="I81" s="12">
        <v>1</v>
      </c>
      <c r="J81" s="12" t="s">
        <v>1688</v>
      </c>
      <c r="K81" s="12"/>
    </row>
    <row r="82" spans="1:11" x14ac:dyDescent="0.25">
      <c r="A82" s="12" t="s">
        <v>1561</v>
      </c>
      <c r="B82" s="12" t="s">
        <v>1686</v>
      </c>
      <c r="C82" s="12" t="s">
        <v>1687</v>
      </c>
      <c r="D82" s="12" t="s">
        <v>1567</v>
      </c>
      <c r="E82" s="13">
        <v>1</v>
      </c>
      <c r="F82" s="16">
        <f t="shared" si="2"/>
        <v>0.52517193947730401</v>
      </c>
      <c r="G82" s="12">
        <f t="shared" si="3"/>
        <v>1</v>
      </c>
      <c r="H82" s="12">
        <v>1</v>
      </c>
      <c r="I82" s="12">
        <v>1</v>
      </c>
      <c r="J82" s="12" t="s">
        <v>1688</v>
      </c>
      <c r="K82" s="12"/>
    </row>
    <row r="83" spans="1:11" ht="25" x14ac:dyDescent="0.25">
      <c r="A83" s="12" t="s">
        <v>1561</v>
      </c>
      <c r="B83" s="12" t="s">
        <v>1689</v>
      </c>
      <c r="C83" s="12" t="s">
        <v>1690</v>
      </c>
      <c r="D83" s="12" t="s">
        <v>29</v>
      </c>
      <c r="E83" s="13">
        <v>3</v>
      </c>
      <c r="F83" s="16">
        <f t="shared" si="2"/>
        <v>0.52517193947730401</v>
      </c>
      <c r="G83" s="12">
        <f t="shared" si="3"/>
        <v>2</v>
      </c>
      <c r="H83" s="12">
        <v>2</v>
      </c>
      <c r="I83" s="12">
        <v>2</v>
      </c>
      <c r="J83" s="12" t="s">
        <v>1691</v>
      </c>
      <c r="K83" s="12"/>
    </row>
    <row r="84" spans="1:11" ht="25" x14ac:dyDescent="0.25">
      <c r="A84" s="12" t="s">
        <v>1561</v>
      </c>
      <c r="B84" s="12" t="s">
        <v>1689</v>
      </c>
      <c r="C84" s="12" t="s">
        <v>1690</v>
      </c>
      <c r="D84" s="12" t="s">
        <v>31</v>
      </c>
      <c r="E84" s="13">
        <v>3</v>
      </c>
      <c r="F84" s="16">
        <f t="shared" si="2"/>
        <v>0.52517193947730401</v>
      </c>
      <c r="G84" s="12">
        <f t="shared" si="3"/>
        <v>2</v>
      </c>
      <c r="H84" s="12">
        <v>2</v>
      </c>
      <c r="I84" s="12">
        <v>2</v>
      </c>
      <c r="J84" s="12" t="s">
        <v>1691</v>
      </c>
      <c r="K84" s="12"/>
    </row>
    <row r="85" spans="1:11" ht="25" x14ac:dyDescent="0.25">
      <c r="A85" s="12" t="s">
        <v>1561</v>
      </c>
      <c r="B85" s="12" t="s">
        <v>1689</v>
      </c>
      <c r="C85" s="12" t="s">
        <v>1690</v>
      </c>
      <c r="D85" s="12" t="s">
        <v>33</v>
      </c>
      <c r="E85" s="13">
        <v>3</v>
      </c>
      <c r="F85" s="16">
        <f t="shared" si="2"/>
        <v>0.52517193947730401</v>
      </c>
      <c r="G85" s="12">
        <f t="shared" si="3"/>
        <v>2</v>
      </c>
      <c r="H85" s="12">
        <v>2</v>
      </c>
      <c r="I85" s="12">
        <v>2</v>
      </c>
      <c r="J85" s="12" t="s">
        <v>1691</v>
      </c>
      <c r="K85" s="12"/>
    </row>
    <row r="86" spans="1:11" ht="37.5" x14ac:dyDescent="0.25">
      <c r="A86" s="12" t="s">
        <v>1561</v>
      </c>
      <c r="B86" s="12" t="s">
        <v>1692</v>
      </c>
      <c r="C86" s="12" t="s">
        <v>1693</v>
      </c>
      <c r="D86" s="12" t="s">
        <v>1694</v>
      </c>
      <c r="E86" s="13">
        <v>0</v>
      </c>
      <c r="F86" s="16">
        <f t="shared" si="2"/>
        <v>0.52517193947730401</v>
      </c>
      <c r="G86" s="12">
        <f t="shared" si="3"/>
        <v>0</v>
      </c>
      <c r="H86" s="12">
        <v>0</v>
      </c>
      <c r="I86" s="12">
        <v>0</v>
      </c>
      <c r="J86" s="12" t="s">
        <v>1695</v>
      </c>
      <c r="K86" s="12"/>
    </row>
    <row r="87" spans="1:11" ht="37.5" x14ac:dyDescent="0.25">
      <c r="A87" s="12" t="s">
        <v>1561</v>
      </c>
      <c r="B87" s="12" t="s">
        <v>1692</v>
      </c>
      <c r="C87" s="12" t="s">
        <v>1693</v>
      </c>
      <c r="D87" s="12" t="s">
        <v>1696</v>
      </c>
      <c r="E87" s="13">
        <v>0</v>
      </c>
      <c r="F87" s="16">
        <f t="shared" si="2"/>
        <v>0.52517193947730401</v>
      </c>
      <c r="G87" s="12">
        <f t="shared" si="3"/>
        <v>0</v>
      </c>
      <c r="H87" s="12">
        <v>0</v>
      </c>
      <c r="I87" s="12">
        <v>0</v>
      </c>
      <c r="J87" s="12" t="s">
        <v>209</v>
      </c>
      <c r="K87" s="12"/>
    </row>
    <row r="88" spans="1:11" x14ac:dyDescent="0.25">
      <c r="A88" s="12" t="s">
        <v>1</v>
      </c>
      <c r="B88" s="12" t="s">
        <v>1</v>
      </c>
      <c r="C88" s="12" t="s">
        <v>1</v>
      </c>
      <c r="D88" s="12" t="s">
        <v>1</v>
      </c>
      <c r="E88" s="12" t="s">
        <v>1</v>
      </c>
      <c r="F88" s="16"/>
      <c r="G88" s="12"/>
      <c r="H88" s="12" t="s">
        <v>1</v>
      </c>
      <c r="I88" s="12" t="s">
        <v>1</v>
      </c>
      <c r="J88" s="12" t="s">
        <v>1</v>
      </c>
      <c r="K88" s="12" t="s">
        <v>1</v>
      </c>
    </row>
    <row r="89" spans="1:11" ht="13" x14ac:dyDescent="0.25">
      <c r="A89" s="12" t="s">
        <v>1</v>
      </c>
      <c r="B89" s="5" t="s">
        <v>259</v>
      </c>
      <c r="C89" s="12" t="s">
        <v>1</v>
      </c>
      <c r="D89" s="12" t="s">
        <v>1</v>
      </c>
      <c r="E89" s="12">
        <v>3635</v>
      </c>
      <c r="F89" s="16"/>
      <c r="G89" s="12">
        <v>1921</v>
      </c>
      <c r="H89" s="12">
        <v>1909</v>
      </c>
      <c r="I89" s="12">
        <v>1909</v>
      </c>
      <c r="J89" s="15"/>
      <c r="K89" s="12" t="s">
        <v>1</v>
      </c>
    </row>
    <row r="90" spans="1:11" x14ac:dyDescent="0.25">
      <c r="A90" s="15" t="s">
        <v>1</v>
      </c>
      <c r="B90" s="15"/>
      <c r="C90" s="15"/>
      <c r="D90" s="15"/>
      <c r="E90" s="15"/>
      <c r="F90" s="15"/>
      <c r="G90" s="15"/>
      <c r="H90" s="15"/>
      <c r="I90" s="15"/>
      <c r="J90" s="15"/>
      <c r="K90" s="15"/>
    </row>
    <row r="91" spans="1:11" ht="12.65" customHeight="1" x14ac:dyDescent="0.25">
      <c r="A91" s="23" t="s">
        <v>376</v>
      </c>
      <c r="B91" s="24" t="s">
        <v>1</v>
      </c>
      <c r="C91" s="24" t="s">
        <v>1</v>
      </c>
      <c r="D91" s="24" t="s">
        <v>1</v>
      </c>
      <c r="E91" s="24" t="s">
        <v>1</v>
      </c>
      <c r="F91" s="24" t="s">
        <v>1</v>
      </c>
      <c r="G91" s="24" t="s">
        <v>1</v>
      </c>
      <c r="H91" s="24" t="s">
        <v>1</v>
      </c>
      <c r="I91" s="24" t="s">
        <v>1</v>
      </c>
      <c r="J91" s="24" t="s">
        <v>1</v>
      </c>
      <c r="K91" s="15" t="s">
        <v>1</v>
      </c>
    </row>
    <row r="92" spans="1:11" x14ac:dyDescent="0.25">
      <c r="A92" s="24" t="s">
        <v>1</v>
      </c>
      <c r="B92" s="24" t="s">
        <v>1</v>
      </c>
      <c r="C92" s="24" t="s">
        <v>1</v>
      </c>
      <c r="D92" s="24" t="s">
        <v>1</v>
      </c>
      <c r="E92" s="24" t="s">
        <v>1</v>
      </c>
      <c r="F92" s="24" t="s">
        <v>1</v>
      </c>
      <c r="G92" s="24" t="s">
        <v>1</v>
      </c>
      <c r="H92" s="24" t="s">
        <v>1</v>
      </c>
      <c r="I92" s="24" t="s">
        <v>1</v>
      </c>
      <c r="J92" s="24" t="s">
        <v>1</v>
      </c>
      <c r="K92" s="15" t="s">
        <v>1</v>
      </c>
    </row>
    <row r="93" spans="1:11" x14ac:dyDescent="0.25">
      <c r="A93" s="24" t="s">
        <v>1</v>
      </c>
      <c r="B93" s="24" t="s">
        <v>1</v>
      </c>
      <c r="C93" s="24" t="s">
        <v>1</v>
      </c>
      <c r="D93" s="24" t="s">
        <v>1</v>
      </c>
      <c r="E93" s="24" t="s">
        <v>1</v>
      </c>
      <c r="F93" s="24" t="s">
        <v>1</v>
      </c>
      <c r="G93" s="24" t="s">
        <v>1</v>
      </c>
      <c r="H93" s="24" t="s">
        <v>1</v>
      </c>
      <c r="I93" s="24" t="s">
        <v>1</v>
      </c>
      <c r="J93" s="24" t="s">
        <v>1</v>
      </c>
      <c r="K93" s="15"/>
    </row>
    <row r="94" spans="1:11" x14ac:dyDescent="0.25">
      <c r="A94" s="15" t="s">
        <v>1</v>
      </c>
      <c r="B94" s="15"/>
      <c r="C94" s="15"/>
      <c r="D94" s="15"/>
      <c r="E94" s="15"/>
      <c r="F94" s="15"/>
      <c r="G94" s="15"/>
      <c r="H94" s="15"/>
      <c r="I94" s="15"/>
      <c r="J94" s="15"/>
      <c r="K94" s="15"/>
    </row>
    <row r="95" spans="1:11" ht="12.65" customHeight="1" x14ac:dyDescent="0.25">
      <c r="A95" s="23" t="s">
        <v>377</v>
      </c>
      <c r="B95" s="24" t="s">
        <v>1</v>
      </c>
      <c r="C95" s="24" t="s">
        <v>1</v>
      </c>
      <c r="D95" s="24" t="s">
        <v>1</v>
      </c>
      <c r="E95" s="24" t="s">
        <v>1</v>
      </c>
      <c r="F95" s="24" t="s">
        <v>1</v>
      </c>
      <c r="G95" s="24" t="s">
        <v>1</v>
      </c>
      <c r="H95" s="24" t="s">
        <v>1</v>
      </c>
      <c r="I95" s="24" t="s">
        <v>1</v>
      </c>
      <c r="J95" s="24" t="s">
        <v>1</v>
      </c>
      <c r="K95" s="15" t="s">
        <v>1</v>
      </c>
    </row>
    <row r="96" spans="1:11" x14ac:dyDescent="0.25">
      <c r="A96" s="24" t="s">
        <v>1</v>
      </c>
      <c r="B96" s="24" t="s">
        <v>1</v>
      </c>
      <c r="C96" s="24" t="s">
        <v>1</v>
      </c>
      <c r="D96" s="24" t="s">
        <v>1</v>
      </c>
      <c r="E96" s="24" t="s">
        <v>1</v>
      </c>
      <c r="F96" s="24" t="s">
        <v>1</v>
      </c>
      <c r="G96" s="24" t="s">
        <v>1</v>
      </c>
      <c r="H96" s="24" t="s">
        <v>1</v>
      </c>
      <c r="I96" s="24" t="s">
        <v>1</v>
      </c>
      <c r="J96" s="24" t="s">
        <v>1</v>
      </c>
      <c r="K96" s="15" t="s">
        <v>1</v>
      </c>
    </row>
    <row r="97" spans="1:11" x14ac:dyDescent="0.25">
      <c r="A97" s="24" t="s">
        <v>1</v>
      </c>
      <c r="B97" s="24" t="s">
        <v>1</v>
      </c>
      <c r="C97" s="24" t="s">
        <v>1</v>
      </c>
      <c r="D97" s="24" t="s">
        <v>1</v>
      </c>
      <c r="E97" s="24" t="s">
        <v>1</v>
      </c>
      <c r="F97" s="24" t="s">
        <v>1</v>
      </c>
      <c r="G97" s="24" t="s">
        <v>1</v>
      </c>
      <c r="H97" s="24" t="s">
        <v>1</v>
      </c>
      <c r="I97" s="24" t="s">
        <v>1</v>
      </c>
      <c r="J97" s="24" t="s">
        <v>1</v>
      </c>
      <c r="K97" s="15"/>
    </row>
    <row r="98" spans="1:11" x14ac:dyDescent="0.25">
      <c r="A98" s="24" t="s">
        <v>1</v>
      </c>
      <c r="B98" s="24" t="s">
        <v>1</v>
      </c>
      <c r="C98" s="24" t="s">
        <v>1</v>
      </c>
      <c r="D98" s="24" t="s">
        <v>1</v>
      </c>
      <c r="E98" s="24" t="s">
        <v>1</v>
      </c>
      <c r="F98" s="24" t="s">
        <v>1</v>
      </c>
      <c r="G98" s="24" t="s">
        <v>1</v>
      </c>
      <c r="H98" s="24" t="s">
        <v>1</v>
      </c>
      <c r="I98" s="24" t="s">
        <v>1</v>
      </c>
      <c r="J98" s="24" t="s">
        <v>1</v>
      </c>
      <c r="K98" s="15"/>
    </row>
    <row r="99" spans="1:11" x14ac:dyDescent="0.25">
      <c r="A99" s="15" t="s">
        <v>1</v>
      </c>
      <c r="B99" s="15"/>
      <c r="C99" s="15"/>
      <c r="D99" s="15"/>
      <c r="E99" s="15"/>
      <c r="F99" s="15"/>
      <c r="G99" s="15"/>
      <c r="H99" s="15"/>
      <c r="I99" s="15"/>
      <c r="J99" s="15"/>
      <c r="K99" s="15"/>
    </row>
    <row r="100" spans="1:11" ht="12.65" customHeight="1" x14ac:dyDescent="0.25">
      <c r="A100" s="25" t="s">
        <v>378</v>
      </c>
      <c r="B100" s="26"/>
      <c r="C100" s="26"/>
      <c r="D100" s="26"/>
      <c r="E100" s="26"/>
      <c r="F100" s="26"/>
      <c r="G100" s="26"/>
      <c r="H100" s="26"/>
      <c r="I100" s="26"/>
      <c r="J100" s="26"/>
      <c r="K100" s="15" t="s">
        <v>1</v>
      </c>
    </row>
    <row r="101" spans="1:11" x14ac:dyDescent="0.25">
      <c r="A101" s="26"/>
      <c r="B101" s="26"/>
      <c r="C101" s="26"/>
      <c r="D101" s="26"/>
      <c r="E101" s="26"/>
      <c r="F101" s="26"/>
      <c r="G101" s="26"/>
      <c r="H101" s="26"/>
      <c r="I101" s="26"/>
      <c r="J101" s="26"/>
      <c r="K101" s="15" t="s">
        <v>1</v>
      </c>
    </row>
    <row r="102" spans="1:11" x14ac:dyDescent="0.25">
      <c r="A102" s="15" t="s">
        <v>1</v>
      </c>
      <c r="B102" s="15" t="s">
        <v>1</v>
      </c>
      <c r="C102" s="15" t="s">
        <v>1</v>
      </c>
      <c r="D102" s="15" t="s">
        <v>1</v>
      </c>
      <c r="E102" s="15" t="s">
        <v>1</v>
      </c>
      <c r="F102" s="15" t="s">
        <v>1</v>
      </c>
      <c r="G102" s="15" t="s">
        <v>1</v>
      </c>
      <c r="H102" s="15" t="s">
        <v>1</v>
      </c>
      <c r="I102" s="15" t="s">
        <v>1</v>
      </c>
      <c r="J102" s="15" t="s">
        <v>1</v>
      </c>
      <c r="K102" s="15"/>
    </row>
    <row r="103" spans="1:11" ht="12.65" customHeight="1" x14ac:dyDescent="0.25">
      <c r="A103" s="23" t="s">
        <v>379</v>
      </c>
      <c r="B103" s="24" t="s">
        <v>1</v>
      </c>
      <c r="C103" s="24" t="s">
        <v>1</v>
      </c>
      <c r="D103" s="24" t="s">
        <v>1</v>
      </c>
      <c r="E103" s="24" t="s">
        <v>1</v>
      </c>
      <c r="F103" s="24" t="s">
        <v>1</v>
      </c>
      <c r="G103" s="24" t="s">
        <v>1</v>
      </c>
      <c r="H103" s="24" t="s">
        <v>1</v>
      </c>
      <c r="I103" s="24" t="s">
        <v>1</v>
      </c>
      <c r="J103" s="24" t="s">
        <v>1</v>
      </c>
      <c r="K103" s="15" t="s">
        <v>1</v>
      </c>
    </row>
    <row r="104" spans="1:11" x14ac:dyDescent="0.25">
      <c r="A104" s="24" t="s">
        <v>1</v>
      </c>
      <c r="B104" s="24" t="s">
        <v>1</v>
      </c>
      <c r="C104" s="24" t="s">
        <v>1</v>
      </c>
      <c r="D104" s="24" t="s">
        <v>1</v>
      </c>
      <c r="E104" s="24" t="s">
        <v>1</v>
      </c>
      <c r="F104" s="24" t="s">
        <v>1</v>
      </c>
      <c r="G104" s="24" t="s">
        <v>1</v>
      </c>
      <c r="H104" s="24" t="s">
        <v>1</v>
      </c>
      <c r="I104" s="24" t="s">
        <v>1</v>
      </c>
      <c r="J104" s="24" t="s">
        <v>1</v>
      </c>
      <c r="K104" s="15" t="s">
        <v>1</v>
      </c>
    </row>
    <row r="105" spans="1:11" x14ac:dyDescent="0.25">
      <c r="A105" s="24" t="s">
        <v>1</v>
      </c>
      <c r="B105" s="24" t="s">
        <v>1</v>
      </c>
      <c r="C105" s="24" t="s">
        <v>1</v>
      </c>
      <c r="D105" s="24" t="s">
        <v>1</v>
      </c>
      <c r="E105" s="24" t="s">
        <v>1</v>
      </c>
      <c r="F105" s="24" t="s">
        <v>1</v>
      </c>
      <c r="G105" s="24" t="s">
        <v>1</v>
      </c>
      <c r="H105" s="24" t="s">
        <v>1</v>
      </c>
      <c r="I105" s="24" t="s">
        <v>1</v>
      </c>
      <c r="J105" s="24" t="s">
        <v>1</v>
      </c>
      <c r="K105" s="15"/>
    </row>
    <row r="106" spans="1:11" x14ac:dyDescent="0.25">
      <c r="A106" s="24" t="s">
        <v>1</v>
      </c>
      <c r="B106" s="24" t="s">
        <v>1</v>
      </c>
      <c r="C106" s="24" t="s">
        <v>1</v>
      </c>
      <c r="D106" s="24" t="s">
        <v>1</v>
      </c>
      <c r="E106" s="24" t="s">
        <v>1</v>
      </c>
      <c r="F106" s="24" t="s">
        <v>1</v>
      </c>
      <c r="G106" s="24" t="s">
        <v>1</v>
      </c>
      <c r="H106" s="24" t="s">
        <v>1</v>
      </c>
      <c r="I106" s="24" t="s">
        <v>1</v>
      </c>
      <c r="J106" s="24" t="s">
        <v>1</v>
      </c>
      <c r="K106" s="15"/>
    </row>
    <row r="107" spans="1:11" x14ac:dyDescent="0.25">
      <c r="A107" s="15" t="s">
        <v>1</v>
      </c>
      <c r="B107" s="15"/>
      <c r="C107" s="15"/>
      <c r="D107" s="15"/>
      <c r="E107" s="15"/>
      <c r="F107" s="15"/>
      <c r="G107" s="15"/>
      <c r="H107" s="15"/>
      <c r="I107" s="15"/>
      <c r="J107" s="15"/>
      <c r="K107" s="15"/>
    </row>
  </sheetData>
  <mergeCells count="12">
    <mergeCell ref="A91:J93"/>
    <mergeCell ref="A95:J98"/>
    <mergeCell ref="A100:J101"/>
    <mergeCell ref="A103:J106"/>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03B16-105E-4768-B87B-6988BD85D4D3}">
  <dimension ref="A1:K217"/>
  <sheetViews>
    <sheetView zoomScale="90" zoomScaleNormal="90" workbookViewId="0">
      <selection activeCell="A7" sqref="A7"/>
    </sheetView>
  </sheetViews>
  <sheetFormatPr defaultColWidth="9.1796875" defaultRowHeight="12.5" x14ac:dyDescent="0.25"/>
  <cols>
    <col min="1" max="2" width="12" style="4" customWidth="1"/>
    <col min="3" max="3" width="14.7265625" style="4" customWidth="1"/>
    <col min="4" max="11" width="12" style="4" customWidth="1"/>
    <col min="12" max="16384" width="9.1796875" style="4"/>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1697</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1698</v>
      </c>
      <c r="B4" s="20" t="s">
        <v>1</v>
      </c>
      <c r="C4" s="20" t="s">
        <v>1</v>
      </c>
      <c r="D4" s="20" t="s">
        <v>1</v>
      </c>
      <c r="E4" s="20" t="s">
        <v>1</v>
      </c>
      <c r="F4" s="22">
        <v>8507</v>
      </c>
      <c r="G4" s="20" t="s">
        <v>1</v>
      </c>
      <c r="H4" s="20" t="s">
        <v>1</v>
      </c>
      <c r="I4" s="15"/>
      <c r="J4" s="15"/>
      <c r="K4" s="15"/>
    </row>
    <row r="5" spans="1:11" ht="30" customHeight="1" x14ac:dyDescent="0.25">
      <c r="A5" s="21" t="s">
        <v>1699</v>
      </c>
      <c r="B5" s="20" t="s">
        <v>1</v>
      </c>
      <c r="C5" s="20" t="s">
        <v>1</v>
      </c>
      <c r="D5" s="20" t="s">
        <v>1</v>
      </c>
      <c r="E5" s="20" t="s">
        <v>1</v>
      </c>
      <c r="F5" s="22">
        <v>39</v>
      </c>
      <c r="G5" s="20"/>
      <c r="H5" s="20"/>
      <c r="I5" s="15"/>
      <c r="J5" s="15"/>
      <c r="K5" s="15"/>
    </row>
    <row r="6" spans="1:11" ht="30" customHeight="1" x14ac:dyDescent="0.25">
      <c r="A6" s="21" t="s">
        <v>1700</v>
      </c>
      <c r="B6" s="20" t="s">
        <v>1</v>
      </c>
      <c r="C6" s="20" t="s">
        <v>1</v>
      </c>
      <c r="D6" s="20" t="s">
        <v>1</v>
      </c>
      <c r="E6" s="20" t="s">
        <v>1</v>
      </c>
      <c r="F6" s="22" t="s">
        <v>1701</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ht="37.5" x14ac:dyDescent="0.25">
      <c r="A10" s="8" t="s">
        <v>1702</v>
      </c>
      <c r="B10" s="9">
        <v>2480</v>
      </c>
      <c r="C10" s="8" t="s">
        <v>1703</v>
      </c>
      <c r="D10" s="15" t="s">
        <v>29</v>
      </c>
      <c r="E10" s="11">
        <v>20</v>
      </c>
      <c r="F10" s="16">
        <f>8496/$E$199</f>
        <v>0.4466642132380001</v>
      </c>
      <c r="G10" s="12">
        <f>ROUND(E10*F10, 0)</f>
        <v>9</v>
      </c>
      <c r="H10" s="12">
        <v>9</v>
      </c>
      <c r="I10" s="12">
        <v>9</v>
      </c>
      <c r="J10" s="12"/>
      <c r="K10" s="15"/>
    </row>
    <row r="11" spans="1:11" ht="37.5" x14ac:dyDescent="0.25">
      <c r="A11" s="8" t="s">
        <v>1702</v>
      </c>
      <c r="B11" s="9">
        <v>2480</v>
      </c>
      <c r="C11" s="8" t="s">
        <v>1703</v>
      </c>
      <c r="D11" s="15" t="s">
        <v>31</v>
      </c>
      <c r="E11" s="11">
        <v>17</v>
      </c>
      <c r="F11" s="16">
        <f t="shared" ref="F11:F74" si="0">8496/$E$199</f>
        <v>0.4466642132380001</v>
      </c>
      <c r="G11" s="12">
        <f t="shared" ref="G11:G74" si="1">ROUND(E11*F11, 0)</f>
        <v>8</v>
      </c>
      <c r="H11" s="12">
        <v>8</v>
      </c>
      <c r="I11" s="12">
        <v>8</v>
      </c>
      <c r="J11" s="12"/>
      <c r="K11" s="15"/>
    </row>
    <row r="12" spans="1:11" ht="37.5" x14ac:dyDescent="0.25">
      <c r="A12" s="8" t="s">
        <v>1702</v>
      </c>
      <c r="B12" s="9">
        <v>2480</v>
      </c>
      <c r="C12" s="8" t="s">
        <v>1703</v>
      </c>
      <c r="D12" s="15" t="s">
        <v>33</v>
      </c>
      <c r="E12" s="11">
        <v>704</v>
      </c>
      <c r="F12" s="16">
        <f t="shared" si="0"/>
        <v>0.4466642132380001</v>
      </c>
      <c r="G12" s="12">
        <f t="shared" si="1"/>
        <v>314</v>
      </c>
      <c r="H12" s="12">
        <v>314</v>
      </c>
      <c r="I12" s="12">
        <v>314</v>
      </c>
      <c r="J12" s="12"/>
      <c r="K12" s="15"/>
    </row>
    <row r="13" spans="1:11" ht="37.5" x14ac:dyDescent="0.25">
      <c r="A13" s="8" t="s">
        <v>1702</v>
      </c>
      <c r="B13" s="9">
        <v>2480</v>
      </c>
      <c r="C13" s="8" t="s">
        <v>1703</v>
      </c>
      <c r="D13" s="15" t="s">
        <v>35</v>
      </c>
      <c r="E13" s="11">
        <v>1211</v>
      </c>
      <c r="F13" s="16">
        <f t="shared" si="0"/>
        <v>0.4466642132380001</v>
      </c>
      <c r="G13" s="12">
        <f t="shared" si="1"/>
        <v>541</v>
      </c>
      <c r="H13" s="12">
        <v>542</v>
      </c>
      <c r="I13" s="12">
        <v>542</v>
      </c>
      <c r="J13" s="12"/>
      <c r="K13" s="15"/>
    </row>
    <row r="14" spans="1:11" x14ac:dyDescent="0.25">
      <c r="A14" s="8" t="s">
        <v>1702</v>
      </c>
      <c r="B14" s="9">
        <v>2490</v>
      </c>
      <c r="C14" s="8" t="s">
        <v>1704</v>
      </c>
      <c r="D14" s="15" t="s">
        <v>1705</v>
      </c>
      <c r="E14" s="11">
        <v>3</v>
      </c>
      <c r="F14" s="16">
        <f t="shared" si="0"/>
        <v>0.4466642132380001</v>
      </c>
      <c r="G14" s="12">
        <f t="shared" si="1"/>
        <v>1</v>
      </c>
      <c r="H14" s="12">
        <v>1</v>
      </c>
      <c r="I14" s="12">
        <v>1</v>
      </c>
      <c r="J14" s="12"/>
      <c r="K14" s="15"/>
    </row>
    <row r="15" spans="1:11" x14ac:dyDescent="0.25">
      <c r="A15" s="8" t="s">
        <v>1702</v>
      </c>
      <c r="B15" s="9">
        <v>2490</v>
      </c>
      <c r="C15" s="8" t="s">
        <v>1704</v>
      </c>
      <c r="D15" s="15" t="s">
        <v>1706</v>
      </c>
      <c r="E15" s="11">
        <v>3</v>
      </c>
      <c r="F15" s="16">
        <f t="shared" si="0"/>
        <v>0.4466642132380001</v>
      </c>
      <c r="G15" s="12">
        <f t="shared" si="1"/>
        <v>1</v>
      </c>
      <c r="H15" s="12">
        <v>1</v>
      </c>
      <c r="I15" s="12">
        <v>1</v>
      </c>
      <c r="J15" s="12"/>
      <c r="K15" s="15"/>
    </row>
    <row r="16" spans="1:11" x14ac:dyDescent="0.25">
      <c r="A16" s="8" t="s">
        <v>1702</v>
      </c>
      <c r="B16" s="9">
        <v>2493</v>
      </c>
      <c r="C16" s="8" t="s">
        <v>1707</v>
      </c>
      <c r="D16" s="15" t="s">
        <v>29</v>
      </c>
      <c r="E16" s="11">
        <v>4</v>
      </c>
      <c r="F16" s="16">
        <f t="shared" si="0"/>
        <v>0.4466642132380001</v>
      </c>
      <c r="G16" s="12">
        <f t="shared" si="1"/>
        <v>2</v>
      </c>
      <c r="H16" s="12">
        <v>2</v>
      </c>
      <c r="I16" s="12">
        <v>2</v>
      </c>
      <c r="J16" s="12"/>
      <c r="K16" s="15"/>
    </row>
    <row r="17" spans="1:11" x14ac:dyDescent="0.25">
      <c r="A17" s="8" t="s">
        <v>1702</v>
      </c>
      <c r="B17" s="9">
        <v>2493</v>
      </c>
      <c r="C17" s="8" t="s">
        <v>1707</v>
      </c>
      <c r="D17" s="15" t="s">
        <v>31</v>
      </c>
      <c r="E17" s="11">
        <v>8</v>
      </c>
      <c r="F17" s="16">
        <f t="shared" si="0"/>
        <v>0.4466642132380001</v>
      </c>
      <c r="G17" s="12">
        <f t="shared" si="1"/>
        <v>4</v>
      </c>
      <c r="H17" s="12">
        <v>4</v>
      </c>
      <c r="I17" s="12">
        <v>4</v>
      </c>
      <c r="J17" s="12"/>
      <c r="K17" s="15"/>
    </row>
    <row r="18" spans="1:11" x14ac:dyDescent="0.25">
      <c r="A18" s="8" t="s">
        <v>1702</v>
      </c>
      <c r="B18" s="9">
        <v>2493</v>
      </c>
      <c r="C18" s="8" t="s">
        <v>1707</v>
      </c>
      <c r="D18" s="15" t="s">
        <v>1487</v>
      </c>
      <c r="E18" s="11">
        <v>427</v>
      </c>
      <c r="F18" s="16">
        <f t="shared" si="0"/>
        <v>0.4466642132380001</v>
      </c>
      <c r="G18" s="12">
        <f t="shared" si="1"/>
        <v>191</v>
      </c>
      <c r="H18" s="12">
        <v>191</v>
      </c>
      <c r="I18" s="12">
        <v>191</v>
      </c>
      <c r="J18" s="12"/>
      <c r="K18" s="15"/>
    </row>
    <row r="19" spans="1:11" x14ac:dyDescent="0.25">
      <c r="A19" s="8" t="s">
        <v>1702</v>
      </c>
      <c r="B19" s="9">
        <v>2493</v>
      </c>
      <c r="C19" s="8" t="s">
        <v>1707</v>
      </c>
      <c r="D19" s="15" t="s">
        <v>1708</v>
      </c>
      <c r="E19" s="11">
        <v>202</v>
      </c>
      <c r="F19" s="16">
        <f t="shared" si="0"/>
        <v>0.4466642132380001</v>
      </c>
      <c r="G19" s="12">
        <f t="shared" si="1"/>
        <v>90</v>
      </c>
      <c r="H19" s="12">
        <v>90</v>
      </c>
      <c r="I19" s="12">
        <v>90</v>
      </c>
      <c r="J19" s="12"/>
      <c r="K19" s="15"/>
    </row>
    <row r="20" spans="1:11" ht="37.5" x14ac:dyDescent="0.25">
      <c r="A20" s="8" t="s">
        <v>1702</v>
      </c>
      <c r="B20" s="9">
        <v>2500</v>
      </c>
      <c r="C20" s="8" t="s">
        <v>1709</v>
      </c>
      <c r="D20" s="15" t="s">
        <v>118</v>
      </c>
      <c r="E20" s="11">
        <v>642</v>
      </c>
      <c r="F20" s="16">
        <f t="shared" si="0"/>
        <v>0.4466642132380001</v>
      </c>
      <c r="G20" s="12">
        <f t="shared" si="1"/>
        <v>287</v>
      </c>
      <c r="H20" s="12">
        <v>287</v>
      </c>
      <c r="I20" s="12">
        <v>287</v>
      </c>
      <c r="J20" s="12"/>
      <c r="K20" s="15"/>
    </row>
    <row r="21" spans="1:11" ht="37.5" x14ac:dyDescent="0.25">
      <c r="A21" s="8" t="s">
        <v>1702</v>
      </c>
      <c r="B21" s="9">
        <v>2500</v>
      </c>
      <c r="C21" s="8" t="s">
        <v>1709</v>
      </c>
      <c r="D21" s="15" t="s">
        <v>1705</v>
      </c>
      <c r="E21" s="11">
        <v>492</v>
      </c>
      <c r="F21" s="16">
        <f t="shared" si="0"/>
        <v>0.4466642132380001</v>
      </c>
      <c r="G21" s="12">
        <f t="shared" si="1"/>
        <v>220</v>
      </c>
      <c r="H21" s="12">
        <v>220</v>
      </c>
      <c r="I21" s="12">
        <v>220</v>
      </c>
      <c r="J21" s="12"/>
      <c r="K21" s="15"/>
    </row>
    <row r="22" spans="1:11" ht="37.5" x14ac:dyDescent="0.25">
      <c r="A22" s="8" t="s">
        <v>1702</v>
      </c>
      <c r="B22" s="9">
        <v>2500</v>
      </c>
      <c r="C22" s="8" t="s">
        <v>1709</v>
      </c>
      <c r="D22" s="15" t="s">
        <v>1706</v>
      </c>
      <c r="E22" s="11">
        <v>1218</v>
      </c>
      <c r="F22" s="16">
        <f t="shared" si="0"/>
        <v>0.4466642132380001</v>
      </c>
      <c r="G22" s="12">
        <f t="shared" si="1"/>
        <v>544</v>
      </c>
      <c r="H22" s="12">
        <v>545</v>
      </c>
      <c r="I22" s="12">
        <v>545</v>
      </c>
      <c r="J22" s="12"/>
      <c r="K22" s="15"/>
    </row>
    <row r="23" spans="1:11" ht="37.5" x14ac:dyDescent="0.25">
      <c r="A23" s="8" t="s">
        <v>1702</v>
      </c>
      <c r="B23" s="9">
        <v>2500</v>
      </c>
      <c r="C23" s="8" t="s">
        <v>1709</v>
      </c>
      <c r="D23" s="15" t="s">
        <v>1710</v>
      </c>
      <c r="E23" s="11">
        <v>0</v>
      </c>
      <c r="F23" s="16">
        <f t="shared" si="0"/>
        <v>0.4466642132380001</v>
      </c>
      <c r="G23" s="12">
        <f t="shared" si="1"/>
        <v>0</v>
      </c>
      <c r="H23" s="12">
        <v>0</v>
      </c>
      <c r="I23" s="12">
        <v>0</v>
      </c>
      <c r="J23" s="12"/>
      <c r="K23" s="15"/>
    </row>
    <row r="24" spans="1:11" ht="37.5" x14ac:dyDescent="0.25">
      <c r="A24" s="8" t="s">
        <v>1702</v>
      </c>
      <c r="B24" s="9">
        <v>2500</v>
      </c>
      <c r="C24" s="8" t="s">
        <v>1709</v>
      </c>
      <c r="D24" s="15" t="s">
        <v>1711</v>
      </c>
      <c r="E24" s="11">
        <v>0</v>
      </c>
      <c r="F24" s="16">
        <f t="shared" si="0"/>
        <v>0.4466642132380001</v>
      </c>
      <c r="G24" s="12">
        <f t="shared" si="1"/>
        <v>0</v>
      </c>
      <c r="H24" s="12">
        <v>0</v>
      </c>
      <c r="I24" s="12">
        <v>0</v>
      </c>
      <c r="J24" s="12"/>
      <c r="K24" s="15"/>
    </row>
    <row r="25" spans="1:11" ht="37.5" x14ac:dyDescent="0.25">
      <c r="A25" s="8" t="s">
        <v>1702</v>
      </c>
      <c r="B25" s="9">
        <v>2500</v>
      </c>
      <c r="C25" s="8" t="s">
        <v>1709</v>
      </c>
      <c r="D25" s="15" t="s">
        <v>1712</v>
      </c>
      <c r="E25" s="11">
        <v>0</v>
      </c>
      <c r="F25" s="16">
        <f t="shared" si="0"/>
        <v>0.4466642132380001</v>
      </c>
      <c r="G25" s="12">
        <f t="shared" si="1"/>
        <v>0</v>
      </c>
      <c r="H25" s="12">
        <v>0</v>
      </c>
      <c r="I25" s="12">
        <v>0</v>
      </c>
      <c r="J25" s="12"/>
      <c r="K25" s="15"/>
    </row>
    <row r="26" spans="1:11" ht="37.5" x14ac:dyDescent="0.25">
      <c r="A26" s="8" t="s">
        <v>1702</v>
      </c>
      <c r="B26" s="9">
        <v>2500</v>
      </c>
      <c r="C26" s="8" t="s">
        <v>1709</v>
      </c>
      <c r="D26" s="15" t="s">
        <v>1713</v>
      </c>
      <c r="E26" s="11">
        <v>0</v>
      </c>
      <c r="F26" s="16">
        <f t="shared" si="0"/>
        <v>0.4466642132380001</v>
      </c>
      <c r="G26" s="12">
        <f t="shared" si="1"/>
        <v>0</v>
      </c>
      <c r="H26" s="12">
        <v>0</v>
      </c>
      <c r="I26" s="12">
        <v>0</v>
      </c>
      <c r="J26" s="12"/>
      <c r="K26" s="15"/>
    </row>
    <row r="27" spans="1:11" ht="37.5" x14ac:dyDescent="0.25">
      <c r="A27" s="8" t="s">
        <v>1702</v>
      </c>
      <c r="B27" s="9">
        <v>2500</v>
      </c>
      <c r="C27" s="8" t="s">
        <v>1709</v>
      </c>
      <c r="D27" s="15" t="s">
        <v>1714</v>
      </c>
      <c r="E27" s="11">
        <v>0</v>
      </c>
      <c r="F27" s="16">
        <f t="shared" si="0"/>
        <v>0.4466642132380001</v>
      </c>
      <c r="G27" s="12">
        <f t="shared" si="1"/>
        <v>0</v>
      </c>
      <c r="H27" s="12">
        <v>0</v>
      </c>
      <c r="I27" s="12">
        <v>0</v>
      </c>
      <c r="J27" s="12"/>
      <c r="K27" s="15"/>
    </row>
    <row r="28" spans="1:11" ht="37.5" x14ac:dyDescent="0.25">
      <c r="A28" s="8" t="s">
        <v>1702</v>
      </c>
      <c r="B28" s="9">
        <v>2500</v>
      </c>
      <c r="C28" s="8" t="s">
        <v>1709</v>
      </c>
      <c r="D28" s="15" t="s">
        <v>1715</v>
      </c>
      <c r="E28" s="11">
        <v>0</v>
      </c>
      <c r="F28" s="16">
        <f t="shared" si="0"/>
        <v>0.4466642132380001</v>
      </c>
      <c r="G28" s="12">
        <f t="shared" si="1"/>
        <v>0</v>
      </c>
      <c r="H28" s="12">
        <v>0</v>
      </c>
      <c r="I28" s="12">
        <v>0</v>
      </c>
      <c r="J28" s="12"/>
      <c r="K28" s="15"/>
    </row>
    <row r="29" spans="1:11" ht="37.5" x14ac:dyDescent="0.25">
      <c r="A29" s="8" t="s">
        <v>1702</v>
      </c>
      <c r="B29" s="9">
        <v>2500</v>
      </c>
      <c r="C29" s="8" t="s">
        <v>1709</v>
      </c>
      <c r="D29" s="15" t="s">
        <v>1716</v>
      </c>
      <c r="E29" s="11">
        <v>0</v>
      </c>
      <c r="F29" s="16">
        <f t="shared" si="0"/>
        <v>0.4466642132380001</v>
      </c>
      <c r="G29" s="12">
        <f t="shared" si="1"/>
        <v>0</v>
      </c>
      <c r="H29" s="12">
        <v>0</v>
      </c>
      <c r="I29" s="12">
        <v>0</v>
      </c>
      <c r="J29" s="12"/>
      <c r="K29" s="15"/>
    </row>
    <row r="30" spans="1:11" ht="37.5" x14ac:dyDescent="0.25">
      <c r="A30" s="8" t="s">
        <v>1702</v>
      </c>
      <c r="B30" s="9">
        <v>2500</v>
      </c>
      <c r="C30" s="8" t="s">
        <v>1709</v>
      </c>
      <c r="D30" s="15" t="s">
        <v>1717</v>
      </c>
      <c r="E30" s="11">
        <v>5</v>
      </c>
      <c r="F30" s="16">
        <f t="shared" si="0"/>
        <v>0.4466642132380001</v>
      </c>
      <c r="G30" s="12">
        <f t="shared" si="1"/>
        <v>2</v>
      </c>
      <c r="H30" s="12">
        <v>2</v>
      </c>
      <c r="I30" s="12">
        <v>2</v>
      </c>
      <c r="J30" s="12"/>
      <c r="K30" s="15"/>
    </row>
    <row r="31" spans="1:11" x14ac:dyDescent="0.25">
      <c r="A31" s="8" t="s">
        <v>1702</v>
      </c>
      <c r="B31" s="9">
        <v>2511</v>
      </c>
      <c r="C31" s="8" t="s">
        <v>1718</v>
      </c>
      <c r="D31" s="15" t="s">
        <v>118</v>
      </c>
      <c r="E31" s="11">
        <v>316</v>
      </c>
      <c r="F31" s="16">
        <f t="shared" si="0"/>
        <v>0.4466642132380001</v>
      </c>
      <c r="G31" s="12">
        <f t="shared" si="1"/>
        <v>141</v>
      </c>
      <c r="H31" s="12">
        <v>141</v>
      </c>
      <c r="I31" s="12">
        <v>141</v>
      </c>
      <c r="J31" s="12"/>
      <c r="K31" s="15"/>
    </row>
    <row r="32" spans="1:11" x14ac:dyDescent="0.25">
      <c r="A32" s="8" t="s">
        <v>1702</v>
      </c>
      <c r="B32" s="9">
        <v>2511</v>
      </c>
      <c r="C32" s="8" t="s">
        <v>1718</v>
      </c>
      <c r="D32" s="15" t="s">
        <v>1705</v>
      </c>
      <c r="E32" s="11">
        <v>376</v>
      </c>
      <c r="F32" s="16">
        <f t="shared" si="0"/>
        <v>0.4466642132380001</v>
      </c>
      <c r="G32" s="12">
        <f t="shared" si="1"/>
        <v>168</v>
      </c>
      <c r="H32" s="12">
        <v>168</v>
      </c>
      <c r="I32" s="12">
        <v>168</v>
      </c>
      <c r="J32" s="12"/>
      <c r="K32" s="15"/>
    </row>
    <row r="33" spans="1:11" x14ac:dyDescent="0.25">
      <c r="A33" s="8" t="s">
        <v>1702</v>
      </c>
      <c r="B33" s="9">
        <v>2511</v>
      </c>
      <c r="C33" s="8" t="s">
        <v>1718</v>
      </c>
      <c r="D33" s="15" t="s">
        <v>1719</v>
      </c>
      <c r="E33" s="11">
        <v>3</v>
      </c>
      <c r="F33" s="16">
        <f t="shared" si="0"/>
        <v>0.4466642132380001</v>
      </c>
      <c r="G33" s="12">
        <f t="shared" si="1"/>
        <v>1</v>
      </c>
      <c r="H33" s="12">
        <v>1</v>
      </c>
      <c r="I33" s="12">
        <v>1</v>
      </c>
      <c r="J33" s="12"/>
      <c r="K33" s="15"/>
    </row>
    <row r="34" spans="1:11" x14ac:dyDescent="0.25">
      <c r="A34" s="8" t="s">
        <v>1702</v>
      </c>
      <c r="B34" s="9">
        <v>2511</v>
      </c>
      <c r="C34" s="8" t="s">
        <v>1718</v>
      </c>
      <c r="D34" s="15" t="s">
        <v>1720</v>
      </c>
      <c r="E34" s="11">
        <v>3</v>
      </c>
      <c r="F34" s="16">
        <f t="shared" si="0"/>
        <v>0.4466642132380001</v>
      </c>
      <c r="G34" s="12">
        <f t="shared" si="1"/>
        <v>1</v>
      </c>
      <c r="H34" s="12">
        <v>1</v>
      </c>
      <c r="I34" s="12">
        <v>1</v>
      </c>
      <c r="J34" s="12"/>
      <c r="K34" s="15"/>
    </row>
    <row r="35" spans="1:11" x14ac:dyDescent="0.25">
      <c r="A35" s="8" t="s">
        <v>1702</v>
      </c>
      <c r="B35" s="9">
        <v>2511</v>
      </c>
      <c r="C35" s="8" t="s">
        <v>1718</v>
      </c>
      <c r="D35" s="15" t="s">
        <v>1721</v>
      </c>
      <c r="E35" s="11">
        <v>2</v>
      </c>
      <c r="F35" s="16">
        <f t="shared" si="0"/>
        <v>0.4466642132380001</v>
      </c>
      <c r="G35" s="12">
        <f t="shared" si="1"/>
        <v>1</v>
      </c>
      <c r="H35" s="12">
        <v>1</v>
      </c>
      <c r="I35" s="12">
        <v>1</v>
      </c>
      <c r="J35" s="12"/>
      <c r="K35" s="15"/>
    </row>
    <row r="36" spans="1:11" x14ac:dyDescent="0.25">
      <c r="A36" s="8" t="s">
        <v>1702</v>
      </c>
      <c r="B36" s="9">
        <v>2511</v>
      </c>
      <c r="C36" s="8" t="s">
        <v>1718</v>
      </c>
      <c r="D36" s="15" t="s">
        <v>1722</v>
      </c>
      <c r="E36" s="11">
        <v>2</v>
      </c>
      <c r="F36" s="16">
        <f t="shared" si="0"/>
        <v>0.4466642132380001</v>
      </c>
      <c r="G36" s="12">
        <f t="shared" si="1"/>
        <v>1</v>
      </c>
      <c r="H36" s="12">
        <v>1</v>
      </c>
      <c r="I36" s="12">
        <v>1</v>
      </c>
      <c r="J36" s="12"/>
      <c r="K36" s="15"/>
    </row>
    <row r="37" spans="1:11" x14ac:dyDescent="0.25">
      <c r="A37" s="8" t="s">
        <v>1702</v>
      </c>
      <c r="B37" s="9">
        <v>2511</v>
      </c>
      <c r="C37" s="8" t="s">
        <v>1718</v>
      </c>
      <c r="D37" s="15" t="s">
        <v>1723</v>
      </c>
      <c r="E37" s="11">
        <v>5</v>
      </c>
      <c r="F37" s="16">
        <f t="shared" si="0"/>
        <v>0.4466642132380001</v>
      </c>
      <c r="G37" s="12">
        <f t="shared" si="1"/>
        <v>2</v>
      </c>
      <c r="H37" s="12">
        <v>2</v>
      </c>
      <c r="I37" s="12">
        <v>2</v>
      </c>
      <c r="J37" s="12"/>
      <c r="K37" s="15"/>
    </row>
    <row r="38" spans="1:11" x14ac:dyDescent="0.25">
      <c r="A38" s="8" t="s">
        <v>1702</v>
      </c>
      <c r="B38" s="9">
        <v>2511</v>
      </c>
      <c r="C38" s="8" t="s">
        <v>1718</v>
      </c>
      <c r="D38" s="15" t="s">
        <v>1724</v>
      </c>
      <c r="E38" s="11">
        <v>5</v>
      </c>
      <c r="F38" s="16">
        <f t="shared" si="0"/>
        <v>0.4466642132380001</v>
      </c>
      <c r="G38" s="12">
        <f t="shared" si="1"/>
        <v>2</v>
      </c>
      <c r="H38" s="12">
        <v>2</v>
      </c>
      <c r="I38" s="12">
        <v>2</v>
      </c>
      <c r="J38" s="12"/>
      <c r="K38" s="15"/>
    </row>
    <row r="39" spans="1:11" x14ac:dyDescent="0.25">
      <c r="A39" s="8" t="s">
        <v>1702</v>
      </c>
      <c r="B39" s="9">
        <v>2511</v>
      </c>
      <c r="C39" s="8" t="s">
        <v>1718</v>
      </c>
      <c r="D39" s="15" t="s">
        <v>1725</v>
      </c>
      <c r="E39" s="11">
        <v>6</v>
      </c>
      <c r="F39" s="16">
        <f t="shared" si="0"/>
        <v>0.4466642132380001</v>
      </c>
      <c r="G39" s="12">
        <f t="shared" si="1"/>
        <v>3</v>
      </c>
      <c r="H39" s="12">
        <v>3</v>
      </c>
      <c r="I39" s="12">
        <v>3</v>
      </c>
      <c r="J39" s="12"/>
      <c r="K39" s="15"/>
    </row>
    <row r="40" spans="1:11" x14ac:dyDescent="0.25">
      <c r="A40" s="8" t="s">
        <v>1702</v>
      </c>
      <c r="B40" s="9">
        <v>2511</v>
      </c>
      <c r="C40" s="8" t="s">
        <v>1718</v>
      </c>
      <c r="D40" s="15" t="s">
        <v>1726</v>
      </c>
      <c r="E40" s="11">
        <v>6</v>
      </c>
      <c r="F40" s="16">
        <f t="shared" si="0"/>
        <v>0.4466642132380001</v>
      </c>
      <c r="G40" s="12">
        <f t="shared" si="1"/>
        <v>3</v>
      </c>
      <c r="H40" s="12">
        <v>3</v>
      </c>
      <c r="I40" s="12">
        <v>3</v>
      </c>
      <c r="J40" s="12"/>
      <c r="K40" s="15"/>
    </row>
    <row r="41" spans="1:11" x14ac:dyDescent="0.25">
      <c r="A41" s="8" t="s">
        <v>1702</v>
      </c>
      <c r="B41" s="9">
        <v>2514</v>
      </c>
      <c r="C41" s="8" t="s">
        <v>1727</v>
      </c>
      <c r="D41" s="15" t="s">
        <v>1728</v>
      </c>
      <c r="E41" s="11">
        <v>2</v>
      </c>
      <c r="F41" s="16">
        <f t="shared" si="0"/>
        <v>0.4466642132380001</v>
      </c>
      <c r="G41" s="12">
        <f t="shared" si="1"/>
        <v>1</v>
      </c>
      <c r="H41" s="12">
        <v>1</v>
      </c>
      <c r="I41" s="12">
        <v>1</v>
      </c>
      <c r="J41" s="12"/>
      <c r="K41" s="15"/>
    </row>
    <row r="42" spans="1:11" x14ac:dyDescent="0.25">
      <c r="A42" s="8" t="s">
        <v>1702</v>
      </c>
      <c r="B42" s="9">
        <v>2514</v>
      </c>
      <c r="C42" s="8" t="s">
        <v>1727</v>
      </c>
      <c r="D42" s="15" t="s">
        <v>1729</v>
      </c>
      <c r="E42" s="11">
        <v>3</v>
      </c>
      <c r="F42" s="16">
        <f t="shared" si="0"/>
        <v>0.4466642132380001</v>
      </c>
      <c r="G42" s="12">
        <f t="shared" si="1"/>
        <v>1</v>
      </c>
      <c r="H42" s="12">
        <v>1</v>
      </c>
      <c r="I42" s="12">
        <v>1</v>
      </c>
      <c r="J42" s="12"/>
      <c r="K42" s="15"/>
    </row>
    <row r="43" spans="1:11" x14ac:dyDescent="0.25">
      <c r="A43" s="8" t="s">
        <v>1702</v>
      </c>
      <c r="B43" s="9">
        <v>2516</v>
      </c>
      <c r="C43" s="8" t="s">
        <v>1730</v>
      </c>
      <c r="D43" s="15" t="s">
        <v>29</v>
      </c>
      <c r="E43" s="11">
        <v>1217</v>
      </c>
      <c r="F43" s="16">
        <f t="shared" si="0"/>
        <v>0.4466642132380001</v>
      </c>
      <c r="G43" s="12">
        <f t="shared" si="1"/>
        <v>544</v>
      </c>
      <c r="H43" s="12">
        <v>545</v>
      </c>
      <c r="I43" s="12">
        <v>545</v>
      </c>
      <c r="J43" s="12"/>
      <c r="K43" s="15"/>
    </row>
    <row r="44" spans="1:11" x14ac:dyDescent="0.25">
      <c r="A44" s="8" t="s">
        <v>1702</v>
      </c>
      <c r="B44" s="9">
        <v>2516</v>
      </c>
      <c r="C44" s="8" t="s">
        <v>1730</v>
      </c>
      <c r="D44" s="15" t="s">
        <v>31</v>
      </c>
      <c r="E44" s="11">
        <v>1063</v>
      </c>
      <c r="F44" s="16">
        <f t="shared" si="0"/>
        <v>0.4466642132380001</v>
      </c>
      <c r="G44" s="12">
        <f t="shared" si="1"/>
        <v>475</v>
      </c>
      <c r="H44" s="12">
        <v>476</v>
      </c>
      <c r="I44" s="12">
        <v>476</v>
      </c>
      <c r="J44" s="12"/>
      <c r="K44" s="15"/>
    </row>
    <row r="45" spans="1:11" x14ac:dyDescent="0.25">
      <c r="A45" s="8" t="s">
        <v>1702</v>
      </c>
      <c r="B45" s="9">
        <v>2516</v>
      </c>
      <c r="C45" s="8" t="s">
        <v>1730</v>
      </c>
      <c r="D45" s="15" t="s">
        <v>33</v>
      </c>
      <c r="E45" s="11">
        <v>1070</v>
      </c>
      <c r="F45" s="16">
        <f t="shared" si="0"/>
        <v>0.4466642132380001</v>
      </c>
      <c r="G45" s="12">
        <f t="shared" si="1"/>
        <v>478</v>
      </c>
      <c r="H45" s="12">
        <v>479</v>
      </c>
      <c r="I45" s="12">
        <v>479</v>
      </c>
      <c r="J45" s="12"/>
      <c r="K45" s="15"/>
    </row>
    <row r="46" spans="1:11" x14ac:dyDescent="0.25">
      <c r="A46" s="8" t="s">
        <v>1702</v>
      </c>
      <c r="B46" s="9">
        <v>2516</v>
      </c>
      <c r="C46" s="8" t="s">
        <v>1730</v>
      </c>
      <c r="D46" s="15" t="s">
        <v>35</v>
      </c>
      <c r="E46" s="11">
        <v>1023</v>
      </c>
      <c r="F46" s="16">
        <f t="shared" si="0"/>
        <v>0.4466642132380001</v>
      </c>
      <c r="G46" s="12">
        <f t="shared" si="1"/>
        <v>457</v>
      </c>
      <c r="H46" s="12">
        <v>458</v>
      </c>
      <c r="I46" s="12">
        <v>458</v>
      </c>
      <c r="J46" s="12"/>
      <c r="K46" s="15"/>
    </row>
    <row r="47" spans="1:11" ht="25" x14ac:dyDescent="0.25">
      <c r="A47" s="8" t="s">
        <v>1702</v>
      </c>
      <c r="B47" s="9">
        <v>2517</v>
      </c>
      <c r="C47" s="8" t="s">
        <v>1731</v>
      </c>
      <c r="D47" s="15" t="s">
        <v>33</v>
      </c>
      <c r="E47" s="11">
        <v>456</v>
      </c>
      <c r="F47" s="16">
        <f t="shared" si="0"/>
        <v>0.4466642132380001</v>
      </c>
      <c r="G47" s="12">
        <f t="shared" si="1"/>
        <v>204</v>
      </c>
      <c r="H47" s="12">
        <v>204</v>
      </c>
      <c r="I47" s="12">
        <v>204</v>
      </c>
      <c r="J47" s="12"/>
      <c r="K47" s="15"/>
    </row>
    <row r="48" spans="1:11" ht="25" x14ac:dyDescent="0.25">
      <c r="A48" s="8" t="s">
        <v>1702</v>
      </c>
      <c r="B48" s="9">
        <v>2517</v>
      </c>
      <c r="C48" s="8" t="s">
        <v>1731</v>
      </c>
      <c r="D48" s="15" t="s">
        <v>35</v>
      </c>
      <c r="E48" s="11">
        <v>447</v>
      </c>
      <c r="F48" s="16">
        <f t="shared" si="0"/>
        <v>0.4466642132380001</v>
      </c>
      <c r="G48" s="12">
        <f t="shared" si="1"/>
        <v>200</v>
      </c>
      <c r="H48" s="12">
        <v>200</v>
      </c>
      <c r="I48" s="12">
        <v>200</v>
      </c>
      <c r="J48" s="12"/>
      <c r="K48" s="15"/>
    </row>
    <row r="49" spans="1:11" ht="25" x14ac:dyDescent="0.25">
      <c r="A49" s="8" t="s">
        <v>1702</v>
      </c>
      <c r="B49" s="9">
        <v>2517</v>
      </c>
      <c r="C49" s="8" t="s">
        <v>1731</v>
      </c>
      <c r="D49" s="15" t="s">
        <v>1732</v>
      </c>
      <c r="E49" s="11">
        <v>1</v>
      </c>
      <c r="F49" s="16">
        <f t="shared" si="0"/>
        <v>0.4466642132380001</v>
      </c>
      <c r="G49" s="12">
        <f t="shared" si="1"/>
        <v>0</v>
      </c>
      <c r="H49" s="12">
        <v>0</v>
      </c>
      <c r="I49" s="12">
        <v>0</v>
      </c>
      <c r="J49" s="12"/>
      <c r="K49" s="15"/>
    </row>
    <row r="50" spans="1:11" ht="25" x14ac:dyDescent="0.25">
      <c r="A50" s="8" t="s">
        <v>1702</v>
      </c>
      <c r="B50" s="9">
        <v>2517</v>
      </c>
      <c r="C50" s="8" t="s">
        <v>1731</v>
      </c>
      <c r="D50" s="15" t="s">
        <v>1733</v>
      </c>
      <c r="E50" s="11">
        <v>1</v>
      </c>
      <c r="F50" s="16">
        <f t="shared" si="0"/>
        <v>0.4466642132380001</v>
      </c>
      <c r="G50" s="12">
        <f t="shared" si="1"/>
        <v>0</v>
      </c>
      <c r="H50" s="12">
        <v>0</v>
      </c>
      <c r="I50" s="12">
        <v>0</v>
      </c>
      <c r="J50" s="12"/>
      <c r="K50" s="15"/>
    </row>
    <row r="51" spans="1:11" ht="25" x14ac:dyDescent="0.25">
      <c r="A51" s="8" t="s">
        <v>1702</v>
      </c>
      <c r="B51" s="9">
        <v>2521</v>
      </c>
      <c r="C51" s="8" t="s">
        <v>1734</v>
      </c>
      <c r="D51" s="15" t="s">
        <v>1735</v>
      </c>
      <c r="E51" s="11">
        <v>2</v>
      </c>
      <c r="F51" s="16">
        <f t="shared" si="0"/>
        <v>0.4466642132380001</v>
      </c>
      <c r="G51" s="12">
        <f t="shared" si="1"/>
        <v>1</v>
      </c>
      <c r="H51" s="12">
        <v>1</v>
      </c>
      <c r="I51" s="12">
        <v>1</v>
      </c>
      <c r="J51" s="12"/>
      <c r="K51" s="15"/>
    </row>
    <row r="52" spans="1:11" ht="25" x14ac:dyDescent="0.25">
      <c r="A52" s="8" t="s">
        <v>1702</v>
      </c>
      <c r="B52" s="9">
        <v>2527</v>
      </c>
      <c r="C52" s="8" t="s">
        <v>1736</v>
      </c>
      <c r="D52" s="15" t="s">
        <v>124</v>
      </c>
      <c r="E52" s="11">
        <v>490</v>
      </c>
      <c r="F52" s="16">
        <f t="shared" si="0"/>
        <v>0.4466642132380001</v>
      </c>
      <c r="G52" s="12">
        <f t="shared" si="1"/>
        <v>219</v>
      </c>
      <c r="H52" s="12">
        <v>219</v>
      </c>
      <c r="I52" s="12">
        <v>219</v>
      </c>
      <c r="J52" s="12"/>
      <c r="K52" s="15"/>
    </row>
    <row r="53" spans="1:11" ht="37.5" x14ac:dyDescent="0.25">
      <c r="A53" s="8" t="s">
        <v>1702</v>
      </c>
      <c r="B53" s="9">
        <v>2535</v>
      </c>
      <c r="C53" s="8" t="s">
        <v>1737</v>
      </c>
      <c r="D53" s="15" t="s">
        <v>29</v>
      </c>
      <c r="E53" s="11">
        <v>855</v>
      </c>
      <c r="F53" s="16">
        <f t="shared" si="0"/>
        <v>0.4466642132380001</v>
      </c>
      <c r="G53" s="12">
        <f t="shared" si="1"/>
        <v>382</v>
      </c>
      <c r="H53" s="12">
        <v>382</v>
      </c>
      <c r="I53" s="12">
        <v>382</v>
      </c>
      <c r="J53" s="12"/>
      <c r="K53" s="15"/>
    </row>
    <row r="54" spans="1:11" ht="37.5" x14ac:dyDescent="0.25">
      <c r="A54" s="8" t="s">
        <v>1702</v>
      </c>
      <c r="B54" s="9">
        <v>2535</v>
      </c>
      <c r="C54" s="8" t="s">
        <v>1737</v>
      </c>
      <c r="D54" s="15" t="s">
        <v>31</v>
      </c>
      <c r="E54" s="11">
        <v>848</v>
      </c>
      <c r="F54" s="16">
        <f t="shared" si="0"/>
        <v>0.4466642132380001</v>
      </c>
      <c r="G54" s="12">
        <f t="shared" si="1"/>
        <v>379</v>
      </c>
      <c r="H54" s="12">
        <v>379</v>
      </c>
      <c r="I54" s="12">
        <v>379</v>
      </c>
      <c r="J54" s="12"/>
      <c r="K54" s="15"/>
    </row>
    <row r="55" spans="1:11" ht="37.5" x14ac:dyDescent="0.25">
      <c r="A55" s="8" t="s">
        <v>1702</v>
      </c>
      <c r="B55" s="9">
        <v>2539</v>
      </c>
      <c r="C55" s="8" t="s">
        <v>1738</v>
      </c>
      <c r="D55" s="15" t="s">
        <v>1739</v>
      </c>
      <c r="E55" s="11">
        <v>4</v>
      </c>
      <c r="F55" s="16">
        <f t="shared" si="0"/>
        <v>0.4466642132380001</v>
      </c>
      <c r="G55" s="12">
        <f t="shared" si="1"/>
        <v>2</v>
      </c>
      <c r="H55" s="12">
        <v>2</v>
      </c>
      <c r="I55" s="12">
        <v>2</v>
      </c>
      <c r="J55" s="12"/>
      <c r="K55" s="15"/>
    </row>
    <row r="56" spans="1:11" ht="37.5" x14ac:dyDescent="0.25">
      <c r="A56" s="8" t="s">
        <v>1702</v>
      </c>
      <c r="B56" s="9">
        <v>2539</v>
      </c>
      <c r="C56" s="8" t="s">
        <v>1738</v>
      </c>
      <c r="D56" s="15" t="s">
        <v>1740</v>
      </c>
      <c r="E56" s="11">
        <v>3</v>
      </c>
      <c r="F56" s="16">
        <f t="shared" si="0"/>
        <v>0.4466642132380001</v>
      </c>
      <c r="G56" s="12">
        <f t="shared" si="1"/>
        <v>1</v>
      </c>
      <c r="H56" s="12">
        <v>1</v>
      </c>
      <c r="I56" s="12">
        <v>1</v>
      </c>
      <c r="J56" s="12"/>
      <c r="K56" s="15"/>
    </row>
    <row r="57" spans="1:11" ht="37.5" x14ac:dyDescent="0.25">
      <c r="A57" s="8" t="s">
        <v>1702</v>
      </c>
      <c r="B57" s="9">
        <v>2539</v>
      </c>
      <c r="C57" s="8" t="s">
        <v>1738</v>
      </c>
      <c r="D57" s="15" t="s">
        <v>1741</v>
      </c>
      <c r="E57" s="11">
        <v>3</v>
      </c>
      <c r="F57" s="16">
        <f t="shared" si="0"/>
        <v>0.4466642132380001</v>
      </c>
      <c r="G57" s="12">
        <f t="shared" si="1"/>
        <v>1</v>
      </c>
      <c r="H57" s="12">
        <v>1</v>
      </c>
      <c r="I57" s="12">
        <v>1</v>
      </c>
      <c r="J57" s="12"/>
      <c r="K57" s="15"/>
    </row>
    <row r="58" spans="1:11" ht="25" x14ac:dyDescent="0.25">
      <c r="A58" s="8" t="s">
        <v>1702</v>
      </c>
      <c r="B58" s="9">
        <v>2594</v>
      </c>
      <c r="C58" s="8" t="s">
        <v>1742</v>
      </c>
      <c r="D58" s="15" t="s">
        <v>122</v>
      </c>
      <c r="E58" s="11">
        <v>82</v>
      </c>
      <c r="F58" s="16">
        <f t="shared" si="0"/>
        <v>0.4466642132380001</v>
      </c>
      <c r="G58" s="12">
        <f t="shared" si="1"/>
        <v>37</v>
      </c>
      <c r="H58" s="12">
        <v>37</v>
      </c>
      <c r="I58" s="12">
        <v>37</v>
      </c>
      <c r="J58" s="12"/>
      <c r="K58" s="15"/>
    </row>
    <row r="59" spans="1:11" ht="25" x14ac:dyDescent="0.25">
      <c r="A59" s="8" t="s">
        <v>1702</v>
      </c>
      <c r="B59" s="9">
        <v>2594</v>
      </c>
      <c r="C59" s="8" t="s">
        <v>1742</v>
      </c>
      <c r="D59" s="15" t="s">
        <v>124</v>
      </c>
      <c r="E59" s="11">
        <v>62</v>
      </c>
      <c r="F59" s="16">
        <f t="shared" si="0"/>
        <v>0.4466642132380001</v>
      </c>
      <c r="G59" s="12">
        <f t="shared" si="1"/>
        <v>28</v>
      </c>
      <c r="H59" s="12">
        <v>28</v>
      </c>
      <c r="I59" s="12">
        <v>28</v>
      </c>
      <c r="J59" s="12"/>
      <c r="K59" s="15"/>
    </row>
    <row r="60" spans="1:11" ht="37.5" x14ac:dyDescent="0.25">
      <c r="A60" s="8" t="s">
        <v>1702</v>
      </c>
      <c r="B60" s="9">
        <v>2625</v>
      </c>
      <c r="C60" s="8" t="s">
        <v>1743</v>
      </c>
      <c r="D60" s="15" t="s">
        <v>29</v>
      </c>
      <c r="E60" s="11">
        <v>261</v>
      </c>
      <c r="F60" s="16">
        <f t="shared" si="0"/>
        <v>0.4466642132380001</v>
      </c>
      <c r="G60" s="12">
        <f t="shared" si="1"/>
        <v>117</v>
      </c>
      <c r="H60" s="12">
        <v>117</v>
      </c>
      <c r="I60" s="12">
        <v>117</v>
      </c>
      <c r="J60" s="12"/>
      <c r="K60" s="15"/>
    </row>
    <row r="61" spans="1:11" ht="37.5" x14ac:dyDescent="0.25">
      <c r="A61" s="8" t="s">
        <v>1702</v>
      </c>
      <c r="B61" s="9">
        <v>2625</v>
      </c>
      <c r="C61" s="8" t="s">
        <v>1743</v>
      </c>
      <c r="D61" s="15" t="s">
        <v>31</v>
      </c>
      <c r="E61" s="11">
        <v>102</v>
      </c>
      <c r="F61" s="16">
        <f t="shared" si="0"/>
        <v>0.4466642132380001</v>
      </c>
      <c r="G61" s="12">
        <f t="shared" si="1"/>
        <v>46</v>
      </c>
      <c r="H61" s="12">
        <v>46</v>
      </c>
      <c r="I61" s="12">
        <v>46</v>
      </c>
      <c r="J61" s="12"/>
      <c r="K61" s="15"/>
    </row>
    <row r="62" spans="1:11" x14ac:dyDescent="0.25">
      <c r="A62" s="8" t="s">
        <v>1702</v>
      </c>
      <c r="B62" s="9">
        <v>2628</v>
      </c>
      <c r="C62" s="8" t="s">
        <v>1744</v>
      </c>
      <c r="D62" s="15" t="s">
        <v>1031</v>
      </c>
      <c r="E62" s="11">
        <v>0</v>
      </c>
      <c r="F62" s="16">
        <f t="shared" si="0"/>
        <v>0.4466642132380001</v>
      </c>
      <c r="G62" s="12">
        <f t="shared" si="1"/>
        <v>0</v>
      </c>
      <c r="H62" s="12">
        <v>0</v>
      </c>
      <c r="I62" s="12">
        <v>0</v>
      </c>
      <c r="J62" s="12"/>
      <c r="K62" s="15"/>
    </row>
    <row r="63" spans="1:11" x14ac:dyDescent="0.25">
      <c r="A63" s="8" t="s">
        <v>1702</v>
      </c>
      <c r="B63" s="9">
        <v>2632</v>
      </c>
      <c r="C63" s="8" t="s">
        <v>1745</v>
      </c>
      <c r="D63" s="15" t="s">
        <v>29</v>
      </c>
      <c r="E63" s="11">
        <v>0</v>
      </c>
      <c r="F63" s="16">
        <f t="shared" si="0"/>
        <v>0.4466642132380001</v>
      </c>
      <c r="G63" s="12">
        <f t="shared" si="1"/>
        <v>0</v>
      </c>
      <c r="H63" s="12">
        <v>0</v>
      </c>
      <c r="I63" s="12">
        <v>0</v>
      </c>
      <c r="J63" s="12"/>
      <c r="K63" s="15"/>
    </row>
    <row r="64" spans="1:11" ht="25" x14ac:dyDescent="0.25">
      <c r="A64" s="8" t="s">
        <v>1702</v>
      </c>
      <c r="B64" s="9">
        <v>2679</v>
      </c>
      <c r="C64" s="8" t="s">
        <v>1746</v>
      </c>
      <c r="D64" s="15" t="s">
        <v>122</v>
      </c>
      <c r="E64" s="11">
        <v>0</v>
      </c>
      <c r="F64" s="16">
        <f t="shared" si="0"/>
        <v>0.4466642132380001</v>
      </c>
      <c r="G64" s="12">
        <f t="shared" si="1"/>
        <v>0</v>
      </c>
      <c r="H64" s="12">
        <v>0</v>
      </c>
      <c r="I64" s="12">
        <v>0</v>
      </c>
      <c r="J64" s="12"/>
      <c r="K64" s="15"/>
    </row>
    <row r="65" spans="1:11" x14ac:dyDescent="0.25">
      <c r="A65" s="8" t="s">
        <v>1702</v>
      </c>
      <c r="B65" s="9">
        <v>2682</v>
      </c>
      <c r="C65" s="8" t="s">
        <v>1747</v>
      </c>
      <c r="D65" s="15" t="s">
        <v>118</v>
      </c>
      <c r="E65" s="11">
        <v>24</v>
      </c>
      <c r="F65" s="16">
        <f t="shared" si="0"/>
        <v>0.4466642132380001</v>
      </c>
      <c r="G65" s="12">
        <f t="shared" si="1"/>
        <v>11</v>
      </c>
      <c r="H65" s="12">
        <v>11</v>
      </c>
      <c r="I65" s="12">
        <v>11</v>
      </c>
      <c r="J65" s="12"/>
      <c r="K65" s="15"/>
    </row>
    <row r="66" spans="1:11" x14ac:dyDescent="0.25">
      <c r="A66" s="8" t="s">
        <v>1702</v>
      </c>
      <c r="B66" s="9">
        <v>2682</v>
      </c>
      <c r="C66" s="8" t="s">
        <v>1747</v>
      </c>
      <c r="D66" s="15" t="s">
        <v>1705</v>
      </c>
      <c r="E66" s="11">
        <v>0</v>
      </c>
      <c r="F66" s="16">
        <f t="shared" si="0"/>
        <v>0.4466642132380001</v>
      </c>
      <c r="G66" s="12">
        <f t="shared" si="1"/>
        <v>0</v>
      </c>
      <c r="H66" s="12">
        <v>0</v>
      </c>
      <c r="I66" s="12">
        <v>0</v>
      </c>
      <c r="J66" s="12"/>
      <c r="K66" s="15"/>
    </row>
    <row r="67" spans="1:11" x14ac:dyDescent="0.25">
      <c r="A67" s="8" t="s">
        <v>1702</v>
      </c>
      <c r="B67" s="9">
        <v>2682</v>
      </c>
      <c r="C67" s="8" t="s">
        <v>1747</v>
      </c>
      <c r="D67" s="15" t="s">
        <v>130</v>
      </c>
      <c r="E67" s="11">
        <v>75</v>
      </c>
      <c r="F67" s="16">
        <f t="shared" si="0"/>
        <v>0.4466642132380001</v>
      </c>
      <c r="G67" s="12">
        <f t="shared" si="1"/>
        <v>33</v>
      </c>
      <c r="H67" s="12">
        <v>33</v>
      </c>
      <c r="I67" s="12">
        <v>33</v>
      </c>
      <c r="J67" s="12"/>
      <c r="K67" s="15"/>
    </row>
    <row r="68" spans="1:11" ht="50" x14ac:dyDescent="0.25">
      <c r="A68" s="8" t="s">
        <v>1702</v>
      </c>
      <c r="B68" s="9">
        <v>6082</v>
      </c>
      <c r="C68" s="8" t="s">
        <v>1748</v>
      </c>
      <c r="D68" s="15" t="s">
        <v>29</v>
      </c>
      <c r="E68" s="11">
        <v>3754</v>
      </c>
      <c r="F68" s="16">
        <f t="shared" si="0"/>
        <v>0.4466642132380001</v>
      </c>
      <c r="G68" s="12">
        <f t="shared" si="1"/>
        <v>1677</v>
      </c>
      <c r="H68" s="12">
        <v>1678</v>
      </c>
      <c r="I68" s="12">
        <v>1678</v>
      </c>
      <c r="J68" s="12"/>
      <c r="K68" s="15"/>
    </row>
    <row r="69" spans="1:11" ht="25" x14ac:dyDescent="0.25">
      <c r="A69" s="8" t="s">
        <v>1702</v>
      </c>
      <c r="B69" s="9">
        <v>7146</v>
      </c>
      <c r="C69" s="8" t="s">
        <v>1749</v>
      </c>
      <c r="D69" s="15" t="s">
        <v>1750</v>
      </c>
      <c r="E69" s="11">
        <v>27</v>
      </c>
      <c r="F69" s="16">
        <f t="shared" si="0"/>
        <v>0.4466642132380001</v>
      </c>
      <c r="G69" s="12">
        <f t="shared" si="1"/>
        <v>12</v>
      </c>
      <c r="H69" s="12">
        <v>12</v>
      </c>
      <c r="I69" s="12">
        <v>12</v>
      </c>
      <c r="J69" s="12"/>
      <c r="K69" s="15"/>
    </row>
    <row r="70" spans="1:11" ht="25" x14ac:dyDescent="0.25">
      <c r="A70" s="8" t="s">
        <v>1702</v>
      </c>
      <c r="B70" s="9">
        <v>7146</v>
      </c>
      <c r="C70" s="8" t="s">
        <v>1749</v>
      </c>
      <c r="D70" s="15" t="s">
        <v>1751</v>
      </c>
      <c r="E70" s="11">
        <v>28</v>
      </c>
      <c r="F70" s="16">
        <f t="shared" si="0"/>
        <v>0.4466642132380001</v>
      </c>
      <c r="G70" s="12">
        <f t="shared" si="1"/>
        <v>13</v>
      </c>
      <c r="H70" s="12">
        <v>13</v>
      </c>
      <c r="I70" s="12">
        <v>13</v>
      </c>
      <c r="J70" s="12"/>
      <c r="K70" s="15"/>
    </row>
    <row r="71" spans="1:11" ht="25" x14ac:dyDescent="0.25">
      <c r="A71" s="8" t="s">
        <v>1702</v>
      </c>
      <c r="B71" s="9">
        <v>7146</v>
      </c>
      <c r="C71" s="8" t="s">
        <v>1749</v>
      </c>
      <c r="D71" s="15" t="s">
        <v>1752</v>
      </c>
      <c r="E71" s="11">
        <v>29</v>
      </c>
      <c r="F71" s="16">
        <f t="shared" si="0"/>
        <v>0.4466642132380001</v>
      </c>
      <c r="G71" s="12">
        <f t="shared" si="1"/>
        <v>13</v>
      </c>
      <c r="H71" s="12">
        <v>13</v>
      </c>
      <c r="I71" s="12">
        <v>13</v>
      </c>
      <c r="J71" s="12"/>
      <c r="K71" s="15"/>
    </row>
    <row r="72" spans="1:11" ht="25" x14ac:dyDescent="0.25">
      <c r="A72" s="8" t="s">
        <v>1702</v>
      </c>
      <c r="B72" s="9">
        <v>7146</v>
      </c>
      <c r="C72" s="8" t="s">
        <v>1749</v>
      </c>
      <c r="D72" s="15" t="s">
        <v>1753</v>
      </c>
      <c r="E72" s="11">
        <v>3</v>
      </c>
      <c r="F72" s="16">
        <f t="shared" si="0"/>
        <v>0.4466642132380001</v>
      </c>
      <c r="G72" s="12">
        <f t="shared" si="1"/>
        <v>1</v>
      </c>
      <c r="H72" s="12">
        <v>1</v>
      </c>
      <c r="I72" s="12">
        <v>1</v>
      </c>
      <c r="J72" s="12"/>
      <c r="K72" s="15"/>
    </row>
    <row r="73" spans="1:11" ht="25" x14ac:dyDescent="0.25">
      <c r="A73" s="8" t="s">
        <v>1702</v>
      </c>
      <c r="B73" s="9">
        <v>7314</v>
      </c>
      <c r="C73" s="8" t="s">
        <v>1754</v>
      </c>
      <c r="D73" s="15" t="s">
        <v>1031</v>
      </c>
      <c r="E73" s="11">
        <v>94</v>
      </c>
      <c r="F73" s="16">
        <f t="shared" si="0"/>
        <v>0.4466642132380001</v>
      </c>
      <c r="G73" s="12">
        <f t="shared" si="1"/>
        <v>42</v>
      </c>
      <c r="H73" s="12">
        <v>42</v>
      </c>
      <c r="I73" s="12">
        <v>42</v>
      </c>
      <c r="J73" s="12"/>
      <c r="K73" s="15"/>
    </row>
    <row r="74" spans="1:11" ht="37.5" x14ac:dyDescent="0.25">
      <c r="A74" s="8" t="s">
        <v>1702</v>
      </c>
      <c r="B74" s="9">
        <v>7869</v>
      </c>
      <c r="C74" s="8" t="s">
        <v>1755</v>
      </c>
      <c r="D74" s="15" t="s">
        <v>1756</v>
      </c>
      <c r="E74" s="11">
        <v>1</v>
      </c>
      <c r="F74" s="16">
        <f t="shared" si="0"/>
        <v>0.4466642132380001</v>
      </c>
      <c r="G74" s="12">
        <f t="shared" si="1"/>
        <v>0</v>
      </c>
      <c r="H74" s="12">
        <v>0</v>
      </c>
      <c r="I74" s="12">
        <v>0</v>
      </c>
      <c r="J74" s="12"/>
      <c r="K74" s="15"/>
    </row>
    <row r="75" spans="1:11" ht="37.5" x14ac:dyDescent="0.25">
      <c r="A75" s="8" t="s">
        <v>1702</v>
      </c>
      <c r="B75" s="9">
        <v>7869</v>
      </c>
      <c r="C75" s="8" t="s">
        <v>1755</v>
      </c>
      <c r="D75" s="15" t="s">
        <v>1753</v>
      </c>
      <c r="E75" s="11">
        <v>1</v>
      </c>
      <c r="F75" s="16">
        <f t="shared" ref="F75:F138" si="2">8496/$E$199</f>
        <v>0.4466642132380001</v>
      </c>
      <c r="G75" s="12">
        <f t="shared" ref="G75:G138" si="3">ROUND(E75*F75, 0)</f>
        <v>0</v>
      </c>
      <c r="H75" s="12">
        <v>0</v>
      </c>
      <c r="I75" s="12">
        <v>0</v>
      </c>
      <c r="J75" s="12"/>
      <c r="K75" s="15"/>
    </row>
    <row r="76" spans="1:11" ht="25" x14ac:dyDescent="0.25">
      <c r="A76" s="8" t="s">
        <v>1702</v>
      </c>
      <c r="B76" s="9">
        <v>7909</v>
      </c>
      <c r="C76" s="8" t="s">
        <v>1757</v>
      </c>
      <c r="D76" s="15" t="s">
        <v>1758</v>
      </c>
      <c r="E76" s="11">
        <v>0</v>
      </c>
      <c r="F76" s="16">
        <f t="shared" si="2"/>
        <v>0.4466642132380001</v>
      </c>
      <c r="G76" s="12">
        <f t="shared" si="3"/>
        <v>0</v>
      </c>
      <c r="H76" s="12">
        <v>0</v>
      </c>
      <c r="I76" s="12">
        <v>0</v>
      </c>
      <c r="J76" s="12"/>
      <c r="K76" s="15"/>
    </row>
    <row r="77" spans="1:11" ht="25" x14ac:dyDescent="0.25">
      <c r="A77" s="8" t="s">
        <v>1702</v>
      </c>
      <c r="B77" s="9">
        <v>7909</v>
      </c>
      <c r="C77" s="8" t="s">
        <v>1757</v>
      </c>
      <c r="D77" s="15" t="s">
        <v>1759</v>
      </c>
      <c r="E77" s="11">
        <v>0</v>
      </c>
      <c r="F77" s="16">
        <f t="shared" si="2"/>
        <v>0.4466642132380001</v>
      </c>
      <c r="G77" s="12">
        <f t="shared" si="3"/>
        <v>0</v>
      </c>
      <c r="H77" s="12">
        <v>0</v>
      </c>
      <c r="I77" s="12">
        <v>0</v>
      </c>
      <c r="J77" s="12"/>
      <c r="K77" s="15"/>
    </row>
    <row r="78" spans="1:11" x14ac:dyDescent="0.25">
      <c r="A78" s="8" t="s">
        <v>1702</v>
      </c>
      <c r="B78" s="9">
        <v>7910</v>
      </c>
      <c r="C78" s="8" t="s">
        <v>1760</v>
      </c>
      <c r="D78" s="15" t="s">
        <v>1761</v>
      </c>
      <c r="E78" s="11">
        <v>0</v>
      </c>
      <c r="F78" s="16">
        <f t="shared" si="2"/>
        <v>0.4466642132380001</v>
      </c>
      <c r="G78" s="12">
        <f t="shared" si="3"/>
        <v>0</v>
      </c>
      <c r="H78" s="12">
        <v>0</v>
      </c>
      <c r="I78" s="12">
        <v>0</v>
      </c>
      <c r="J78" s="12"/>
      <c r="K78" s="15"/>
    </row>
    <row r="79" spans="1:11" x14ac:dyDescent="0.25">
      <c r="A79" s="8" t="s">
        <v>1702</v>
      </c>
      <c r="B79" s="9">
        <v>7910</v>
      </c>
      <c r="C79" s="8" t="s">
        <v>1760</v>
      </c>
      <c r="D79" s="15" t="s">
        <v>1762</v>
      </c>
      <c r="E79" s="11">
        <v>0</v>
      </c>
      <c r="F79" s="16">
        <f t="shared" si="2"/>
        <v>0.4466642132380001</v>
      </c>
      <c r="G79" s="12">
        <f t="shared" si="3"/>
        <v>0</v>
      </c>
      <c r="H79" s="12">
        <v>0</v>
      </c>
      <c r="I79" s="12">
        <v>0</v>
      </c>
      <c r="J79" s="12"/>
      <c r="K79" s="15"/>
    </row>
    <row r="80" spans="1:11" x14ac:dyDescent="0.25">
      <c r="A80" s="8" t="s">
        <v>1702</v>
      </c>
      <c r="B80" s="9">
        <v>7912</v>
      </c>
      <c r="C80" s="8" t="s">
        <v>1763</v>
      </c>
      <c r="D80" s="15" t="s">
        <v>1764</v>
      </c>
      <c r="E80" s="11">
        <v>0</v>
      </c>
      <c r="F80" s="16">
        <f t="shared" si="2"/>
        <v>0.4466642132380001</v>
      </c>
      <c r="G80" s="12">
        <f t="shared" si="3"/>
        <v>0</v>
      </c>
      <c r="H80" s="12">
        <v>0</v>
      </c>
      <c r="I80" s="12">
        <v>0</v>
      </c>
      <c r="J80" s="12"/>
      <c r="K80" s="15"/>
    </row>
    <row r="81" spans="1:11" x14ac:dyDescent="0.25">
      <c r="A81" s="8" t="s">
        <v>1702</v>
      </c>
      <c r="B81" s="9">
        <v>7913</v>
      </c>
      <c r="C81" s="8" t="s">
        <v>1765</v>
      </c>
      <c r="D81" s="15" t="s">
        <v>1766</v>
      </c>
      <c r="E81" s="11">
        <v>0</v>
      </c>
      <c r="F81" s="16">
        <f t="shared" si="2"/>
        <v>0.4466642132380001</v>
      </c>
      <c r="G81" s="12">
        <f t="shared" si="3"/>
        <v>0</v>
      </c>
      <c r="H81" s="12">
        <v>0</v>
      </c>
      <c r="I81" s="12">
        <v>0</v>
      </c>
      <c r="J81" s="12"/>
      <c r="K81" s="15"/>
    </row>
    <row r="82" spans="1:11" x14ac:dyDescent="0.25">
      <c r="A82" s="8" t="s">
        <v>1702</v>
      </c>
      <c r="B82" s="9">
        <v>7913</v>
      </c>
      <c r="C82" s="8" t="s">
        <v>1765</v>
      </c>
      <c r="D82" s="15" t="s">
        <v>1767</v>
      </c>
      <c r="E82" s="11">
        <v>0</v>
      </c>
      <c r="F82" s="16">
        <f t="shared" si="2"/>
        <v>0.4466642132380001</v>
      </c>
      <c r="G82" s="12">
        <f t="shared" si="3"/>
        <v>0</v>
      </c>
      <c r="H82" s="12">
        <v>0</v>
      </c>
      <c r="I82" s="12">
        <v>0</v>
      </c>
      <c r="J82" s="12"/>
      <c r="K82" s="15"/>
    </row>
    <row r="83" spans="1:11" ht="25" x14ac:dyDescent="0.25">
      <c r="A83" s="8" t="s">
        <v>1702</v>
      </c>
      <c r="B83" s="9">
        <v>7914</v>
      </c>
      <c r="C83" s="8" t="s">
        <v>1768</v>
      </c>
      <c r="D83" s="15" t="s">
        <v>1769</v>
      </c>
      <c r="E83" s="11">
        <v>0</v>
      </c>
      <c r="F83" s="16">
        <f t="shared" si="2"/>
        <v>0.4466642132380001</v>
      </c>
      <c r="G83" s="12">
        <f t="shared" si="3"/>
        <v>0</v>
      </c>
      <c r="H83" s="12">
        <v>0</v>
      </c>
      <c r="I83" s="12">
        <v>0</v>
      </c>
      <c r="J83" s="12"/>
      <c r="K83" s="15"/>
    </row>
    <row r="84" spans="1:11" ht="25" x14ac:dyDescent="0.25">
      <c r="A84" s="8" t="s">
        <v>1702</v>
      </c>
      <c r="B84" s="9">
        <v>7914</v>
      </c>
      <c r="C84" s="8" t="s">
        <v>1768</v>
      </c>
      <c r="D84" s="15" t="s">
        <v>1770</v>
      </c>
      <c r="E84" s="11">
        <v>0</v>
      </c>
      <c r="F84" s="16">
        <f t="shared" si="2"/>
        <v>0.4466642132380001</v>
      </c>
      <c r="G84" s="12">
        <f t="shared" si="3"/>
        <v>0</v>
      </c>
      <c r="H84" s="12">
        <v>0</v>
      </c>
      <c r="I84" s="12">
        <v>0</v>
      </c>
      <c r="J84" s="12"/>
      <c r="K84" s="15"/>
    </row>
    <row r="85" spans="1:11" x14ac:dyDescent="0.25">
      <c r="A85" s="8" t="s">
        <v>1702</v>
      </c>
      <c r="B85" s="9">
        <v>7915</v>
      </c>
      <c r="C85" s="8" t="s">
        <v>1771</v>
      </c>
      <c r="D85" s="15" t="s">
        <v>1772</v>
      </c>
      <c r="E85" s="11">
        <v>0</v>
      </c>
      <c r="F85" s="16">
        <f t="shared" si="2"/>
        <v>0.4466642132380001</v>
      </c>
      <c r="G85" s="12">
        <f t="shared" si="3"/>
        <v>0</v>
      </c>
      <c r="H85" s="12">
        <v>0</v>
      </c>
      <c r="I85" s="12">
        <v>0</v>
      </c>
      <c r="J85" s="12"/>
      <c r="K85" s="15"/>
    </row>
    <row r="86" spans="1:11" ht="25" x14ac:dyDescent="0.25">
      <c r="A86" s="8" t="s">
        <v>1702</v>
      </c>
      <c r="B86" s="9">
        <v>8006</v>
      </c>
      <c r="C86" s="8" t="s">
        <v>1773</v>
      </c>
      <c r="D86" s="15" t="s">
        <v>29</v>
      </c>
      <c r="E86" s="11">
        <v>233</v>
      </c>
      <c r="F86" s="16">
        <f t="shared" si="2"/>
        <v>0.4466642132380001</v>
      </c>
      <c r="G86" s="12">
        <f t="shared" si="3"/>
        <v>104</v>
      </c>
      <c r="H86" s="12">
        <v>104</v>
      </c>
      <c r="I86" s="12">
        <v>104</v>
      </c>
      <c r="J86" s="12"/>
      <c r="K86" s="15"/>
    </row>
    <row r="87" spans="1:11" ht="25" x14ac:dyDescent="0.25">
      <c r="A87" s="8" t="s">
        <v>1702</v>
      </c>
      <c r="B87" s="9">
        <v>8006</v>
      </c>
      <c r="C87" s="8" t="s">
        <v>1773</v>
      </c>
      <c r="D87" s="15" t="s">
        <v>31</v>
      </c>
      <c r="E87" s="11">
        <v>326</v>
      </c>
      <c r="F87" s="16">
        <f t="shared" si="2"/>
        <v>0.4466642132380001</v>
      </c>
      <c r="G87" s="12">
        <f t="shared" si="3"/>
        <v>146</v>
      </c>
      <c r="H87" s="12">
        <v>146</v>
      </c>
      <c r="I87" s="12">
        <v>146</v>
      </c>
      <c r="J87" s="12"/>
      <c r="K87" s="15"/>
    </row>
    <row r="88" spans="1:11" x14ac:dyDescent="0.25">
      <c r="A88" s="8" t="s">
        <v>1702</v>
      </c>
      <c r="B88" s="9">
        <v>8007</v>
      </c>
      <c r="C88" s="8" t="s">
        <v>1774</v>
      </c>
      <c r="D88" s="15" t="s">
        <v>1775</v>
      </c>
      <c r="E88" s="11">
        <v>3</v>
      </c>
      <c r="F88" s="16">
        <f t="shared" si="2"/>
        <v>0.4466642132380001</v>
      </c>
      <c r="G88" s="12">
        <f t="shared" si="3"/>
        <v>1</v>
      </c>
      <c r="H88" s="12">
        <v>1</v>
      </c>
      <c r="I88" s="12">
        <v>1</v>
      </c>
      <c r="J88" s="12"/>
      <c r="K88" s="15"/>
    </row>
    <row r="89" spans="1:11" x14ac:dyDescent="0.25">
      <c r="A89" s="8" t="s">
        <v>1702</v>
      </c>
      <c r="B89" s="9">
        <v>8007</v>
      </c>
      <c r="C89" s="8" t="s">
        <v>1774</v>
      </c>
      <c r="D89" s="15" t="s">
        <v>1776</v>
      </c>
      <c r="E89" s="11">
        <v>3</v>
      </c>
      <c r="F89" s="16">
        <f t="shared" si="2"/>
        <v>0.4466642132380001</v>
      </c>
      <c r="G89" s="12">
        <f t="shared" si="3"/>
        <v>1</v>
      </c>
      <c r="H89" s="12">
        <v>1</v>
      </c>
      <c r="I89" s="12">
        <v>1</v>
      </c>
      <c r="J89" s="12"/>
      <c r="K89" s="15"/>
    </row>
    <row r="90" spans="1:11" x14ac:dyDescent="0.25">
      <c r="A90" s="8" t="s">
        <v>1702</v>
      </c>
      <c r="B90" s="9">
        <v>8007</v>
      </c>
      <c r="C90" s="8" t="s">
        <v>1774</v>
      </c>
      <c r="D90" s="15" t="s">
        <v>1777</v>
      </c>
      <c r="E90" s="11">
        <v>3</v>
      </c>
      <c r="F90" s="16">
        <f t="shared" si="2"/>
        <v>0.4466642132380001</v>
      </c>
      <c r="G90" s="12">
        <f t="shared" si="3"/>
        <v>1</v>
      </c>
      <c r="H90" s="12">
        <v>1</v>
      </c>
      <c r="I90" s="12">
        <v>1</v>
      </c>
      <c r="J90" s="12"/>
      <c r="K90" s="15"/>
    </row>
    <row r="91" spans="1:11" x14ac:dyDescent="0.25">
      <c r="A91" s="8" t="s">
        <v>1702</v>
      </c>
      <c r="B91" s="9">
        <v>8007</v>
      </c>
      <c r="C91" s="8" t="s">
        <v>1774</v>
      </c>
      <c r="D91" s="15" t="s">
        <v>1778</v>
      </c>
      <c r="E91" s="11">
        <v>3</v>
      </c>
      <c r="F91" s="16">
        <f t="shared" si="2"/>
        <v>0.4466642132380001</v>
      </c>
      <c r="G91" s="12">
        <f t="shared" si="3"/>
        <v>1</v>
      </c>
      <c r="H91" s="12">
        <v>1</v>
      </c>
      <c r="I91" s="12">
        <v>1</v>
      </c>
      <c r="J91" s="12"/>
      <c r="K91" s="15"/>
    </row>
    <row r="92" spans="1:11" x14ac:dyDescent="0.25">
      <c r="A92" s="8" t="s">
        <v>1702</v>
      </c>
      <c r="B92" s="9">
        <v>8007</v>
      </c>
      <c r="C92" s="8" t="s">
        <v>1774</v>
      </c>
      <c r="D92" s="15" t="s">
        <v>1779</v>
      </c>
      <c r="E92" s="11">
        <v>3</v>
      </c>
      <c r="F92" s="16">
        <f t="shared" si="2"/>
        <v>0.4466642132380001</v>
      </c>
      <c r="G92" s="12">
        <f t="shared" si="3"/>
        <v>1</v>
      </c>
      <c r="H92" s="12">
        <v>1</v>
      </c>
      <c r="I92" s="12">
        <v>1</v>
      </c>
      <c r="J92" s="12"/>
      <c r="K92" s="15"/>
    </row>
    <row r="93" spans="1:11" x14ac:dyDescent="0.25">
      <c r="A93" s="8" t="s">
        <v>1702</v>
      </c>
      <c r="B93" s="9">
        <v>8007</v>
      </c>
      <c r="C93" s="8" t="s">
        <v>1774</v>
      </c>
      <c r="D93" s="15" t="s">
        <v>1780</v>
      </c>
      <c r="E93" s="11">
        <v>3</v>
      </c>
      <c r="F93" s="16">
        <f t="shared" si="2"/>
        <v>0.4466642132380001</v>
      </c>
      <c r="G93" s="12">
        <f t="shared" si="3"/>
        <v>1</v>
      </c>
      <c r="H93" s="12">
        <v>1</v>
      </c>
      <c r="I93" s="12">
        <v>1</v>
      </c>
      <c r="J93" s="12"/>
      <c r="K93" s="15"/>
    </row>
    <row r="94" spans="1:11" x14ac:dyDescent="0.25">
      <c r="A94" s="8" t="s">
        <v>1702</v>
      </c>
      <c r="B94" s="9">
        <v>8007</v>
      </c>
      <c r="C94" s="8" t="s">
        <v>1774</v>
      </c>
      <c r="D94" s="15" t="s">
        <v>1781</v>
      </c>
      <c r="E94" s="11">
        <v>3</v>
      </c>
      <c r="F94" s="16">
        <f t="shared" si="2"/>
        <v>0.4466642132380001</v>
      </c>
      <c r="G94" s="12">
        <f t="shared" si="3"/>
        <v>1</v>
      </c>
      <c r="H94" s="12">
        <v>1</v>
      </c>
      <c r="I94" s="12">
        <v>1</v>
      </c>
      <c r="J94" s="12"/>
      <c r="K94" s="15"/>
    </row>
    <row r="95" spans="1:11" x14ac:dyDescent="0.25">
      <c r="A95" s="8" t="s">
        <v>1702</v>
      </c>
      <c r="B95" s="9">
        <v>8007</v>
      </c>
      <c r="C95" s="8" t="s">
        <v>1774</v>
      </c>
      <c r="D95" s="15" t="s">
        <v>1782</v>
      </c>
      <c r="E95" s="11">
        <v>3</v>
      </c>
      <c r="F95" s="16">
        <f t="shared" si="2"/>
        <v>0.4466642132380001</v>
      </c>
      <c r="G95" s="12">
        <f t="shared" si="3"/>
        <v>1</v>
      </c>
      <c r="H95" s="12">
        <v>1</v>
      </c>
      <c r="I95" s="12">
        <v>1</v>
      </c>
      <c r="J95" s="12"/>
      <c r="K95" s="15"/>
    </row>
    <row r="96" spans="1:11" x14ac:dyDescent="0.25">
      <c r="A96" s="8" t="s">
        <v>1702</v>
      </c>
      <c r="B96" s="9">
        <v>8007</v>
      </c>
      <c r="C96" s="8" t="s">
        <v>1774</v>
      </c>
      <c r="D96" s="15" t="s">
        <v>1783</v>
      </c>
      <c r="E96" s="11">
        <v>3</v>
      </c>
      <c r="F96" s="16">
        <f t="shared" si="2"/>
        <v>0.4466642132380001</v>
      </c>
      <c r="G96" s="12">
        <f t="shared" si="3"/>
        <v>1</v>
      </c>
      <c r="H96" s="12">
        <v>1</v>
      </c>
      <c r="I96" s="12">
        <v>1</v>
      </c>
      <c r="J96" s="12"/>
      <c r="K96" s="15"/>
    </row>
    <row r="97" spans="1:11" x14ac:dyDescent="0.25">
      <c r="A97" s="8" t="s">
        <v>1702</v>
      </c>
      <c r="B97" s="9">
        <v>8007</v>
      </c>
      <c r="C97" s="8" t="s">
        <v>1774</v>
      </c>
      <c r="D97" s="15" t="s">
        <v>1784</v>
      </c>
      <c r="E97" s="11">
        <v>3</v>
      </c>
      <c r="F97" s="16">
        <f t="shared" si="2"/>
        <v>0.4466642132380001</v>
      </c>
      <c r="G97" s="12">
        <f t="shared" si="3"/>
        <v>1</v>
      </c>
      <c r="H97" s="12">
        <v>1</v>
      </c>
      <c r="I97" s="12">
        <v>1</v>
      </c>
      <c r="J97" s="12"/>
      <c r="K97" s="15"/>
    </row>
    <row r="98" spans="1:11" x14ac:dyDescent="0.25">
      <c r="A98" s="8" t="s">
        <v>1702</v>
      </c>
      <c r="B98" s="9">
        <v>8007</v>
      </c>
      <c r="C98" s="8" t="s">
        <v>1774</v>
      </c>
      <c r="D98" s="15" t="s">
        <v>1785</v>
      </c>
      <c r="E98" s="11">
        <v>5</v>
      </c>
      <c r="F98" s="16">
        <f t="shared" si="2"/>
        <v>0.4466642132380001</v>
      </c>
      <c r="G98" s="12">
        <f t="shared" si="3"/>
        <v>2</v>
      </c>
      <c r="H98" s="12">
        <v>2</v>
      </c>
      <c r="I98" s="12">
        <v>2</v>
      </c>
      <c r="J98" s="12"/>
      <c r="K98" s="15"/>
    </row>
    <row r="99" spans="1:11" x14ac:dyDescent="0.25">
      <c r="A99" s="8" t="s">
        <v>1702</v>
      </c>
      <c r="B99" s="9">
        <v>8007</v>
      </c>
      <c r="C99" s="8" t="s">
        <v>1774</v>
      </c>
      <c r="D99" s="15" t="s">
        <v>1719</v>
      </c>
      <c r="E99" s="11">
        <v>5</v>
      </c>
      <c r="F99" s="16">
        <f t="shared" si="2"/>
        <v>0.4466642132380001</v>
      </c>
      <c r="G99" s="12">
        <f t="shared" si="3"/>
        <v>2</v>
      </c>
      <c r="H99" s="12">
        <v>2</v>
      </c>
      <c r="I99" s="12">
        <v>2</v>
      </c>
      <c r="J99" s="12"/>
      <c r="K99" s="15"/>
    </row>
    <row r="100" spans="1:11" x14ac:dyDescent="0.25">
      <c r="A100" s="8" t="s">
        <v>1702</v>
      </c>
      <c r="B100" s="9">
        <v>8007</v>
      </c>
      <c r="C100" s="8" t="s">
        <v>1774</v>
      </c>
      <c r="D100" s="15" t="s">
        <v>1720</v>
      </c>
      <c r="E100" s="11">
        <v>6</v>
      </c>
      <c r="F100" s="16">
        <f t="shared" si="2"/>
        <v>0.4466642132380001</v>
      </c>
      <c r="G100" s="12">
        <f t="shared" si="3"/>
        <v>3</v>
      </c>
      <c r="H100" s="12">
        <v>3</v>
      </c>
      <c r="I100" s="12">
        <v>3</v>
      </c>
      <c r="J100" s="12"/>
      <c r="K100" s="15"/>
    </row>
    <row r="101" spans="1:11" x14ac:dyDescent="0.25">
      <c r="A101" s="8" t="s">
        <v>1702</v>
      </c>
      <c r="B101" s="9">
        <v>8007</v>
      </c>
      <c r="C101" s="8" t="s">
        <v>1774</v>
      </c>
      <c r="D101" s="15" t="s">
        <v>1721</v>
      </c>
      <c r="E101" s="11">
        <v>6</v>
      </c>
      <c r="F101" s="16">
        <f t="shared" si="2"/>
        <v>0.4466642132380001</v>
      </c>
      <c r="G101" s="12">
        <f t="shared" si="3"/>
        <v>3</v>
      </c>
      <c r="H101" s="12">
        <v>3</v>
      </c>
      <c r="I101" s="12">
        <v>3</v>
      </c>
      <c r="J101" s="12"/>
      <c r="K101" s="15"/>
    </row>
    <row r="102" spans="1:11" x14ac:dyDescent="0.25">
      <c r="A102" s="8" t="s">
        <v>1702</v>
      </c>
      <c r="B102" s="9">
        <v>8007</v>
      </c>
      <c r="C102" s="8" t="s">
        <v>1774</v>
      </c>
      <c r="D102" s="15" t="s">
        <v>1722</v>
      </c>
      <c r="E102" s="11">
        <v>5</v>
      </c>
      <c r="F102" s="16">
        <f t="shared" si="2"/>
        <v>0.4466642132380001</v>
      </c>
      <c r="G102" s="12">
        <f t="shared" si="3"/>
        <v>2</v>
      </c>
      <c r="H102" s="12">
        <v>2</v>
      </c>
      <c r="I102" s="12">
        <v>2</v>
      </c>
      <c r="J102" s="12"/>
      <c r="K102" s="15"/>
    </row>
    <row r="103" spans="1:11" x14ac:dyDescent="0.25">
      <c r="A103" s="8" t="s">
        <v>1702</v>
      </c>
      <c r="B103" s="9">
        <v>8007</v>
      </c>
      <c r="C103" s="8" t="s">
        <v>1774</v>
      </c>
      <c r="D103" s="15" t="s">
        <v>1723</v>
      </c>
      <c r="E103" s="11">
        <v>5</v>
      </c>
      <c r="F103" s="16">
        <f t="shared" si="2"/>
        <v>0.4466642132380001</v>
      </c>
      <c r="G103" s="12">
        <f t="shared" si="3"/>
        <v>2</v>
      </c>
      <c r="H103" s="12">
        <v>2</v>
      </c>
      <c r="I103" s="12">
        <v>2</v>
      </c>
      <c r="J103" s="12"/>
      <c r="K103" s="15"/>
    </row>
    <row r="104" spans="1:11" x14ac:dyDescent="0.25">
      <c r="A104" s="8" t="s">
        <v>1702</v>
      </c>
      <c r="B104" s="9">
        <v>8007</v>
      </c>
      <c r="C104" s="8" t="s">
        <v>1774</v>
      </c>
      <c r="D104" s="15" t="s">
        <v>1724</v>
      </c>
      <c r="E104" s="11">
        <v>6</v>
      </c>
      <c r="F104" s="16">
        <f t="shared" si="2"/>
        <v>0.4466642132380001</v>
      </c>
      <c r="G104" s="12">
        <f t="shared" si="3"/>
        <v>3</v>
      </c>
      <c r="H104" s="12">
        <v>3</v>
      </c>
      <c r="I104" s="12">
        <v>3</v>
      </c>
      <c r="J104" s="12"/>
      <c r="K104" s="15"/>
    </row>
    <row r="105" spans="1:11" x14ac:dyDescent="0.25">
      <c r="A105" s="8" t="s">
        <v>1702</v>
      </c>
      <c r="B105" s="9">
        <v>8007</v>
      </c>
      <c r="C105" s="8" t="s">
        <v>1774</v>
      </c>
      <c r="D105" s="15" t="s">
        <v>1725</v>
      </c>
      <c r="E105" s="11">
        <v>6</v>
      </c>
      <c r="F105" s="16">
        <f t="shared" si="2"/>
        <v>0.4466642132380001</v>
      </c>
      <c r="G105" s="12">
        <f t="shared" si="3"/>
        <v>3</v>
      </c>
      <c r="H105" s="12">
        <v>3</v>
      </c>
      <c r="I105" s="12">
        <v>3</v>
      </c>
      <c r="J105" s="12"/>
      <c r="K105" s="15"/>
    </row>
    <row r="106" spans="1:11" x14ac:dyDescent="0.25">
      <c r="A106" s="8" t="s">
        <v>1702</v>
      </c>
      <c r="B106" s="9">
        <v>8007</v>
      </c>
      <c r="C106" s="8" t="s">
        <v>1774</v>
      </c>
      <c r="D106" s="15" t="s">
        <v>1726</v>
      </c>
      <c r="E106" s="11">
        <v>4</v>
      </c>
      <c r="F106" s="16">
        <f t="shared" si="2"/>
        <v>0.4466642132380001</v>
      </c>
      <c r="G106" s="12">
        <f t="shared" si="3"/>
        <v>2</v>
      </c>
      <c r="H106" s="12">
        <v>2</v>
      </c>
      <c r="I106" s="12">
        <v>2</v>
      </c>
      <c r="J106" s="12"/>
      <c r="K106" s="15"/>
    </row>
    <row r="107" spans="1:11" x14ac:dyDescent="0.25">
      <c r="A107" s="8" t="s">
        <v>1702</v>
      </c>
      <c r="B107" s="9">
        <v>8007</v>
      </c>
      <c r="C107" s="8" t="s">
        <v>1774</v>
      </c>
      <c r="D107" s="15" t="s">
        <v>1728</v>
      </c>
      <c r="E107" s="11">
        <v>4</v>
      </c>
      <c r="F107" s="16">
        <f t="shared" si="2"/>
        <v>0.4466642132380001</v>
      </c>
      <c r="G107" s="12">
        <f t="shared" si="3"/>
        <v>2</v>
      </c>
      <c r="H107" s="12">
        <v>2</v>
      </c>
      <c r="I107" s="12">
        <v>2</v>
      </c>
      <c r="J107" s="12"/>
      <c r="K107" s="15"/>
    </row>
    <row r="108" spans="1:11" x14ac:dyDescent="0.25">
      <c r="A108" s="8" t="s">
        <v>1702</v>
      </c>
      <c r="B108" s="9">
        <v>8053</v>
      </c>
      <c r="C108" s="8" t="s">
        <v>1786</v>
      </c>
      <c r="D108" s="15" t="s">
        <v>1787</v>
      </c>
      <c r="E108" s="11">
        <v>0</v>
      </c>
      <c r="F108" s="16">
        <f t="shared" si="2"/>
        <v>0.4466642132380001</v>
      </c>
      <c r="G108" s="12">
        <f t="shared" si="3"/>
        <v>0</v>
      </c>
      <c r="H108" s="12">
        <v>0</v>
      </c>
      <c r="I108" s="12">
        <v>0</v>
      </c>
      <c r="J108" s="12"/>
      <c r="K108" s="15"/>
    </row>
    <row r="109" spans="1:11" ht="37.5" x14ac:dyDescent="0.25">
      <c r="A109" s="8" t="s">
        <v>1702</v>
      </c>
      <c r="B109" s="9">
        <v>8906</v>
      </c>
      <c r="C109" s="8" t="s">
        <v>1788</v>
      </c>
      <c r="D109" s="15" t="s">
        <v>1705</v>
      </c>
      <c r="E109" s="11">
        <v>0</v>
      </c>
      <c r="F109" s="16">
        <f t="shared" si="2"/>
        <v>0.4466642132380001</v>
      </c>
      <c r="G109" s="12">
        <f t="shared" si="3"/>
        <v>0</v>
      </c>
      <c r="H109" s="12">
        <v>0</v>
      </c>
      <c r="I109" s="12">
        <v>0</v>
      </c>
      <c r="J109" s="12"/>
      <c r="K109" s="15"/>
    </row>
    <row r="110" spans="1:11" ht="37.5" x14ac:dyDescent="0.25">
      <c r="A110" s="8" t="s">
        <v>1702</v>
      </c>
      <c r="B110" s="9">
        <v>8906</v>
      </c>
      <c r="C110" s="8" t="s">
        <v>1788</v>
      </c>
      <c r="D110" s="15" t="s">
        <v>1789</v>
      </c>
      <c r="E110" s="11">
        <v>60</v>
      </c>
      <c r="F110" s="16">
        <f t="shared" si="2"/>
        <v>0.4466642132380001</v>
      </c>
      <c r="G110" s="12">
        <f t="shared" si="3"/>
        <v>27</v>
      </c>
      <c r="H110" s="12">
        <v>27</v>
      </c>
      <c r="I110" s="12">
        <v>27</v>
      </c>
      <c r="J110" s="12"/>
      <c r="K110" s="15"/>
    </row>
    <row r="111" spans="1:11" ht="37.5" x14ac:dyDescent="0.25">
      <c r="A111" s="8" t="s">
        <v>1702</v>
      </c>
      <c r="B111" s="9">
        <v>8906</v>
      </c>
      <c r="C111" s="8" t="s">
        <v>1788</v>
      </c>
      <c r="D111" s="15" t="s">
        <v>1790</v>
      </c>
      <c r="E111" s="11">
        <v>58</v>
      </c>
      <c r="F111" s="16">
        <f t="shared" si="2"/>
        <v>0.4466642132380001</v>
      </c>
      <c r="G111" s="12">
        <f t="shared" si="3"/>
        <v>26</v>
      </c>
      <c r="H111" s="12">
        <v>26</v>
      </c>
      <c r="I111" s="12">
        <v>26</v>
      </c>
      <c r="J111" s="12"/>
      <c r="K111" s="15"/>
    </row>
    <row r="112" spans="1:11" ht="37.5" x14ac:dyDescent="0.25">
      <c r="A112" s="8" t="s">
        <v>1702</v>
      </c>
      <c r="B112" s="9">
        <v>8906</v>
      </c>
      <c r="C112" s="8" t="s">
        <v>1788</v>
      </c>
      <c r="D112" s="15" t="s">
        <v>1791</v>
      </c>
      <c r="E112" s="11">
        <v>44</v>
      </c>
      <c r="F112" s="16">
        <f t="shared" si="2"/>
        <v>0.4466642132380001</v>
      </c>
      <c r="G112" s="12">
        <f t="shared" si="3"/>
        <v>20</v>
      </c>
      <c r="H112" s="12">
        <v>20</v>
      </c>
      <c r="I112" s="12">
        <v>20</v>
      </c>
      <c r="J112" s="12"/>
      <c r="K112" s="15"/>
    </row>
    <row r="113" spans="1:11" ht="37.5" x14ac:dyDescent="0.25">
      <c r="A113" s="8" t="s">
        <v>1702</v>
      </c>
      <c r="B113" s="9">
        <v>8906</v>
      </c>
      <c r="C113" s="8" t="s">
        <v>1788</v>
      </c>
      <c r="D113" s="15" t="s">
        <v>1792</v>
      </c>
      <c r="E113" s="11">
        <v>43</v>
      </c>
      <c r="F113" s="16">
        <f t="shared" si="2"/>
        <v>0.4466642132380001</v>
      </c>
      <c r="G113" s="12">
        <f t="shared" si="3"/>
        <v>19</v>
      </c>
      <c r="H113" s="12">
        <v>19</v>
      </c>
      <c r="I113" s="12">
        <v>19</v>
      </c>
      <c r="J113" s="12"/>
      <c r="K113" s="15"/>
    </row>
    <row r="114" spans="1:11" ht="25" x14ac:dyDescent="0.25">
      <c r="A114" s="8" t="s">
        <v>1702</v>
      </c>
      <c r="B114" s="9">
        <v>10190</v>
      </c>
      <c r="C114" s="8" t="s">
        <v>1793</v>
      </c>
      <c r="D114" s="15" t="s">
        <v>29</v>
      </c>
      <c r="E114" s="11">
        <v>8</v>
      </c>
      <c r="F114" s="16">
        <f t="shared" si="2"/>
        <v>0.4466642132380001</v>
      </c>
      <c r="G114" s="12">
        <f t="shared" si="3"/>
        <v>4</v>
      </c>
      <c r="H114" s="12">
        <v>4</v>
      </c>
      <c r="I114" s="12">
        <v>4</v>
      </c>
      <c r="J114" s="12"/>
      <c r="K114" s="15"/>
    </row>
    <row r="115" spans="1:11" ht="25" x14ac:dyDescent="0.25">
      <c r="A115" s="8" t="s">
        <v>1702</v>
      </c>
      <c r="B115" s="9">
        <v>10464</v>
      </c>
      <c r="C115" s="8" t="s">
        <v>1794</v>
      </c>
      <c r="D115" s="15" t="s">
        <v>1795</v>
      </c>
      <c r="E115" s="11">
        <v>91</v>
      </c>
      <c r="F115" s="16">
        <f t="shared" si="2"/>
        <v>0.4466642132380001</v>
      </c>
      <c r="G115" s="12">
        <f t="shared" si="3"/>
        <v>41</v>
      </c>
      <c r="H115" s="12">
        <v>41</v>
      </c>
      <c r="I115" s="12">
        <v>41</v>
      </c>
      <c r="J115" s="12"/>
      <c r="K115" s="15"/>
    </row>
    <row r="116" spans="1:11" ht="25" x14ac:dyDescent="0.25">
      <c r="A116" s="8" t="s">
        <v>1702</v>
      </c>
      <c r="B116" s="9">
        <v>10464</v>
      </c>
      <c r="C116" s="8" t="s">
        <v>1794</v>
      </c>
      <c r="D116" s="15" t="s">
        <v>1796</v>
      </c>
      <c r="E116" s="11">
        <v>90</v>
      </c>
      <c r="F116" s="16">
        <f t="shared" si="2"/>
        <v>0.4466642132380001</v>
      </c>
      <c r="G116" s="12">
        <f t="shared" si="3"/>
        <v>40</v>
      </c>
      <c r="H116" s="12">
        <v>40</v>
      </c>
      <c r="I116" s="12">
        <v>40</v>
      </c>
      <c r="J116" s="12"/>
      <c r="K116" s="15"/>
    </row>
    <row r="117" spans="1:11" ht="25" x14ac:dyDescent="0.25">
      <c r="A117" s="8" t="s">
        <v>1702</v>
      </c>
      <c r="B117" s="9">
        <v>10464</v>
      </c>
      <c r="C117" s="8" t="s">
        <v>1794</v>
      </c>
      <c r="D117" s="15" t="s">
        <v>1797</v>
      </c>
      <c r="E117" s="11">
        <v>90</v>
      </c>
      <c r="F117" s="16">
        <f t="shared" si="2"/>
        <v>0.4466642132380001</v>
      </c>
      <c r="G117" s="12">
        <f t="shared" si="3"/>
        <v>40</v>
      </c>
      <c r="H117" s="12">
        <v>40</v>
      </c>
      <c r="I117" s="12">
        <v>40</v>
      </c>
      <c r="J117" s="12"/>
      <c r="K117" s="15"/>
    </row>
    <row r="118" spans="1:11" ht="25" x14ac:dyDescent="0.25">
      <c r="A118" s="8" t="s">
        <v>1702</v>
      </c>
      <c r="B118" s="9">
        <v>10617</v>
      </c>
      <c r="C118" s="8" t="s">
        <v>1798</v>
      </c>
      <c r="D118" s="15" t="s">
        <v>29</v>
      </c>
      <c r="E118" s="11">
        <v>0</v>
      </c>
      <c r="F118" s="16">
        <f t="shared" si="2"/>
        <v>0.4466642132380001</v>
      </c>
      <c r="G118" s="12">
        <f t="shared" si="3"/>
        <v>0</v>
      </c>
      <c r="H118" s="12">
        <v>0</v>
      </c>
      <c r="I118" s="12">
        <v>0</v>
      </c>
      <c r="J118" s="12"/>
      <c r="K118" s="15"/>
    </row>
    <row r="119" spans="1:11" ht="25" x14ac:dyDescent="0.25">
      <c r="A119" s="8" t="s">
        <v>1702</v>
      </c>
      <c r="B119" s="9">
        <v>10619</v>
      </c>
      <c r="C119" s="8" t="s">
        <v>1799</v>
      </c>
      <c r="D119" s="15" t="s">
        <v>1800</v>
      </c>
      <c r="E119" s="11">
        <v>0</v>
      </c>
      <c r="F119" s="16">
        <f t="shared" si="2"/>
        <v>0.4466642132380001</v>
      </c>
      <c r="G119" s="12">
        <f t="shared" si="3"/>
        <v>0</v>
      </c>
      <c r="H119" s="12">
        <v>0</v>
      </c>
      <c r="I119" s="12">
        <v>0</v>
      </c>
      <c r="J119" s="12"/>
      <c r="K119" s="15"/>
    </row>
    <row r="120" spans="1:11" x14ac:dyDescent="0.25">
      <c r="A120" s="8" t="s">
        <v>1702</v>
      </c>
      <c r="B120" s="9">
        <v>10620</v>
      </c>
      <c r="C120" s="8" t="s">
        <v>1801</v>
      </c>
      <c r="D120" s="15" t="s">
        <v>29</v>
      </c>
      <c r="E120" s="11">
        <v>2</v>
      </c>
      <c r="F120" s="16">
        <f t="shared" si="2"/>
        <v>0.4466642132380001</v>
      </c>
      <c r="G120" s="12">
        <f t="shared" si="3"/>
        <v>1</v>
      </c>
      <c r="H120" s="12">
        <v>1</v>
      </c>
      <c r="I120" s="12">
        <v>1</v>
      </c>
      <c r="J120" s="12"/>
      <c r="K120" s="15"/>
    </row>
    <row r="121" spans="1:11" x14ac:dyDescent="0.25">
      <c r="A121" s="8" t="s">
        <v>1702</v>
      </c>
      <c r="B121" s="9">
        <v>10621</v>
      </c>
      <c r="C121" s="8" t="s">
        <v>1802</v>
      </c>
      <c r="D121" s="15" t="s">
        <v>29</v>
      </c>
      <c r="E121" s="11">
        <v>0</v>
      </c>
      <c r="F121" s="16">
        <f t="shared" si="2"/>
        <v>0.4466642132380001</v>
      </c>
      <c r="G121" s="12">
        <f t="shared" si="3"/>
        <v>0</v>
      </c>
      <c r="H121" s="12">
        <v>0</v>
      </c>
      <c r="I121" s="12">
        <v>0</v>
      </c>
      <c r="J121" s="12"/>
      <c r="K121" s="15"/>
    </row>
    <row r="122" spans="1:11" ht="25" x14ac:dyDescent="0.25">
      <c r="A122" s="8" t="s">
        <v>1702</v>
      </c>
      <c r="B122" s="9">
        <v>10725</v>
      </c>
      <c r="C122" s="8" t="s">
        <v>1803</v>
      </c>
      <c r="D122" s="15" t="s">
        <v>1804</v>
      </c>
      <c r="E122" s="11">
        <v>2</v>
      </c>
      <c r="F122" s="16">
        <f t="shared" si="2"/>
        <v>0.4466642132380001</v>
      </c>
      <c r="G122" s="12">
        <f t="shared" si="3"/>
        <v>1</v>
      </c>
      <c r="H122" s="12">
        <v>1</v>
      </c>
      <c r="I122" s="12">
        <v>1</v>
      </c>
      <c r="J122" s="12"/>
      <c r="K122" s="15"/>
    </row>
    <row r="123" spans="1:11" ht="25" x14ac:dyDescent="0.25">
      <c r="A123" s="8" t="s">
        <v>1702</v>
      </c>
      <c r="B123" s="9">
        <v>10725</v>
      </c>
      <c r="C123" s="8" t="s">
        <v>1803</v>
      </c>
      <c r="D123" s="15" t="s">
        <v>1805</v>
      </c>
      <c r="E123" s="11">
        <v>2</v>
      </c>
      <c r="F123" s="16">
        <f t="shared" si="2"/>
        <v>0.4466642132380001</v>
      </c>
      <c r="G123" s="12">
        <f t="shared" si="3"/>
        <v>1</v>
      </c>
      <c r="H123" s="12">
        <v>1</v>
      </c>
      <c r="I123" s="12">
        <v>1</v>
      </c>
      <c r="J123" s="12"/>
      <c r="K123" s="15"/>
    </row>
    <row r="124" spans="1:11" ht="25" x14ac:dyDescent="0.25">
      <c r="A124" s="8" t="s">
        <v>1702</v>
      </c>
      <c r="B124" s="9">
        <v>10725</v>
      </c>
      <c r="C124" s="8" t="s">
        <v>1803</v>
      </c>
      <c r="D124" s="15" t="s">
        <v>1806</v>
      </c>
      <c r="E124" s="11">
        <v>2</v>
      </c>
      <c r="F124" s="16">
        <f t="shared" si="2"/>
        <v>0.4466642132380001</v>
      </c>
      <c r="G124" s="12">
        <f t="shared" si="3"/>
        <v>1</v>
      </c>
      <c r="H124" s="12">
        <v>1</v>
      </c>
      <c r="I124" s="12">
        <v>1</v>
      </c>
      <c r="J124" s="12"/>
      <c r="K124" s="15"/>
    </row>
    <row r="125" spans="1:11" ht="25" x14ac:dyDescent="0.25">
      <c r="A125" s="8" t="s">
        <v>1702</v>
      </c>
      <c r="B125" s="9">
        <v>50292</v>
      </c>
      <c r="C125" s="8" t="s">
        <v>1807</v>
      </c>
      <c r="D125" s="15" t="s">
        <v>616</v>
      </c>
      <c r="E125" s="11">
        <v>1</v>
      </c>
      <c r="F125" s="16">
        <f t="shared" si="2"/>
        <v>0.4466642132380001</v>
      </c>
      <c r="G125" s="12">
        <f t="shared" si="3"/>
        <v>0</v>
      </c>
      <c r="H125" s="12">
        <v>0</v>
      </c>
      <c r="I125" s="12">
        <v>0</v>
      </c>
      <c r="J125" s="12"/>
      <c r="K125" s="15"/>
    </row>
    <row r="126" spans="1:11" ht="25" x14ac:dyDescent="0.25">
      <c r="A126" s="8" t="s">
        <v>1702</v>
      </c>
      <c r="B126" s="9">
        <v>50292</v>
      </c>
      <c r="C126" s="8" t="s">
        <v>1807</v>
      </c>
      <c r="D126" s="15" t="s">
        <v>337</v>
      </c>
      <c r="E126" s="11">
        <v>1</v>
      </c>
      <c r="F126" s="16">
        <f t="shared" si="2"/>
        <v>0.4466642132380001</v>
      </c>
      <c r="G126" s="12">
        <f t="shared" si="3"/>
        <v>0</v>
      </c>
      <c r="H126" s="12">
        <v>0</v>
      </c>
      <c r="I126" s="12">
        <v>0</v>
      </c>
      <c r="J126" s="12"/>
      <c r="K126" s="15"/>
    </row>
    <row r="127" spans="1:11" ht="25" x14ac:dyDescent="0.25">
      <c r="A127" s="8" t="s">
        <v>1702</v>
      </c>
      <c r="B127" s="9">
        <v>50292</v>
      </c>
      <c r="C127" s="8" t="s">
        <v>1807</v>
      </c>
      <c r="D127" s="15" t="s">
        <v>619</v>
      </c>
      <c r="E127" s="11">
        <v>0</v>
      </c>
      <c r="F127" s="16">
        <f t="shared" si="2"/>
        <v>0.4466642132380001</v>
      </c>
      <c r="G127" s="12">
        <f t="shared" si="3"/>
        <v>0</v>
      </c>
      <c r="H127" s="12">
        <v>0</v>
      </c>
      <c r="I127" s="12">
        <v>0</v>
      </c>
      <c r="J127" s="12"/>
      <c r="K127" s="15"/>
    </row>
    <row r="128" spans="1:11" ht="25" x14ac:dyDescent="0.25">
      <c r="A128" s="8" t="s">
        <v>1702</v>
      </c>
      <c r="B128" s="9">
        <v>50292</v>
      </c>
      <c r="C128" s="8" t="s">
        <v>1807</v>
      </c>
      <c r="D128" s="15" t="s">
        <v>621</v>
      </c>
      <c r="E128" s="11">
        <v>1</v>
      </c>
      <c r="F128" s="16">
        <f t="shared" si="2"/>
        <v>0.4466642132380001</v>
      </c>
      <c r="G128" s="12">
        <f t="shared" si="3"/>
        <v>0</v>
      </c>
      <c r="H128" s="12">
        <v>0</v>
      </c>
      <c r="I128" s="12">
        <v>0</v>
      </c>
      <c r="J128" s="12"/>
      <c r="K128" s="15"/>
    </row>
    <row r="129" spans="1:11" ht="37.5" x14ac:dyDescent="0.25">
      <c r="A129" s="8" t="s">
        <v>1702</v>
      </c>
      <c r="B129" s="9">
        <v>50449</v>
      </c>
      <c r="C129" s="8" t="s">
        <v>1808</v>
      </c>
      <c r="D129" s="15" t="s">
        <v>29</v>
      </c>
      <c r="E129" s="11">
        <v>4</v>
      </c>
      <c r="F129" s="16">
        <f t="shared" si="2"/>
        <v>0.4466642132380001</v>
      </c>
      <c r="G129" s="12">
        <f t="shared" si="3"/>
        <v>2</v>
      </c>
      <c r="H129" s="12">
        <v>2</v>
      </c>
      <c r="I129" s="12">
        <v>2</v>
      </c>
      <c r="J129" s="12"/>
      <c r="K129" s="15"/>
    </row>
    <row r="130" spans="1:11" ht="25" x14ac:dyDescent="0.25">
      <c r="A130" s="8" t="s">
        <v>1702</v>
      </c>
      <c r="B130" s="9">
        <v>50450</v>
      </c>
      <c r="C130" s="8" t="s">
        <v>1809</v>
      </c>
      <c r="D130" s="15" t="s">
        <v>29</v>
      </c>
      <c r="E130" s="11">
        <v>0</v>
      </c>
      <c r="F130" s="16">
        <f t="shared" si="2"/>
        <v>0.4466642132380001</v>
      </c>
      <c r="G130" s="12">
        <f t="shared" si="3"/>
        <v>0</v>
      </c>
      <c r="H130" s="12">
        <v>0</v>
      </c>
      <c r="I130" s="12">
        <v>0</v>
      </c>
      <c r="J130" s="12"/>
      <c r="K130" s="15"/>
    </row>
    <row r="131" spans="1:11" ht="25" x14ac:dyDescent="0.25">
      <c r="A131" s="8" t="s">
        <v>1702</v>
      </c>
      <c r="B131" s="9">
        <v>50451</v>
      </c>
      <c r="C131" s="8" t="s">
        <v>1810</v>
      </c>
      <c r="D131" s="15" t="s">
        <v>29</v>
      </c>
      <c r="E131" s="11">
        <v>0</v>
      </c>
      <c r="F131" s="16">
        <f t="shared" si="2"/>
        <v>0.4466642132380001</v>
      </c>
      <c r="G131" s="12">
        <f t="shared" si="3"/>
        <v>0</v>
      </c>
      <c r="H131" s="12">
        <v>0</v>
      </c>
      <c r="I131" s="12">
        <v>0</v>
      </c>
      <c r="J131" s="12"/>
      <c r="K131" s="15"/>
    </row>
    <row r="132" spans="1:11" ht="25" x14ac:dyDescent="0.25">
      <c r="A132" s="8" t="s">
        <v>1702</v>
      </c>
      <c r="B132" s="9">
        <v>50458</v>
      </c>
      <c r="C132" s="8" t="s">
        <v>1811</v>
      </c>
      <c r="D132" s="15" t="s">
        <v>29</v>
      </c>
      <c r="E132" s="11">
        <v>6</v>
      </c>
      <c r="F132" s="16">
        <f t="shared" si="2"/>
        <v>0.4466642132380001</v>
      </c>
      <c r="G132" s="12">
        <f t="shared" si="3"/>
        <v>3</v>
      </c>
      <c r="H132" s="12">
        <v>3</v>
      </c>
      <c r="I132" s="12">
        <v>3</v>
      </c>
      <c r="J132" s="12"/>
      <c r="K132" s="15"/>
    </row>
    <row r="133" spans="1:11" ht="25" x14ac:dyDescent="0.25">
      <c r="A133" s="8" t="s">
        <v>1702</v>
      </c>
      <c r="B133" s="9">
        <v>50744</v>
      </c>
      <c r="C133" s="8" t="s">
        <v>1812</v>
      </c>
      <c r="D133" s="15" t="s">
        <v>1800</v>
      </c>
      <c r="E133" s="11">
        <v>0</v>
      </c>
      <c r="F133" s="16">
        <f t="shared" si="2"/>
        <v>0.4466642132380001</v>
      </c>
      <c r="G133" s="12">
        <f t="shared" si="3"/>
        <v>0</v>
      </c>
      <c r="H133" s="12">
        <v>0</v>
      </c>
      <c r="I133" s="12">
        <v>0</v>
      </c>
      <c r="J133" s="12"/>
      <c r="K133" s="15"/>
    </row>
    <row r="134" spans="1:11" ht="37.5" x14ac:dyDescent="0.25">
      <c r="A134" s="8" t="s">
        <v>1702</v>
      </c>
      <c r="B134" s="9">
        <v>50978</v>
      </c>
      <c r="C134" s="8" t="s">
        <v>1813</v>
      </c>
      <c r="D134" s="15" t="s">
        <v>1814</v>
      </c>
      <c r="E134" s="11">
        <v>2</v>
      </c>
      <c r="F134" s="16">
        <f t="shared" si="2"/>
        <v>0.4466642132380001</v>
      </c>
      <c r="G134" s="12">
        <f t="shared" si="3"/>
        <v>1</v>
      </c>
      <c r="H134" s="12">
        <v>1</v>
      </c>
      <c r="I134" s="12">
        <v>1</v>
      </c>
      <c r="J134" s="12"/>
      <c r="K134" s="15"/>
    </row>
    <row r="135" spans="1:11" ht="37.5" x14ac:dyDescent="0.25">
      <c r="A135" s="8" t="s">
        <v>1702</v>
      </c>
      <c r="B135" s="9">
        <v>50978</v>
      </c>
      <c r="C135" s="8" t="s">
        <v>1813</v>
      </c>
      <c r="D135" s="15" t="s">
        <v>1815</v>
      </c>
      <c r="E135" s="11">
        <v>2</v>
      </c>
      <c r="F135" s="16">
        <f t="shared" si="2"/>
        <v>0.4466642132380001</v>
      </c>
      <c r="G135" s="12">
        <f t="shared" si="3"/>
        <v>1</v>
      </c>
      <c r="H135" s="12">
        <v>1</v>
      </c>
      <c r="I135" s="12">
        <v>1</v>
      </c>
      <c r="J135" s="12"/>
      <c r="K135" s="15"/>
    </row>
    <row r="136" spans="1:11" ht="25" x14ac:dyDescent="0.25">
      <c r="A136" s="8" t="s">
        <v>1702</v>
      </c>
      <c r="B136" s="9">
        <v>52056</v>
      </c>
      <c r="C136" s="8" t="s">
        <v>1816</v>
      </c>
      <c r="D136" s="15" t="s">
        <v>1817</v>
      </c>
      <c r="E136" s="11">
        <v>8</v>
      </c>
      <c r="F136" s="16">
        <f t="shared" si="2"/>
        <v>0.4466642132380001</v>
      </c>
      <c r="G136" s="12">
        <f t="shared" si="3"/>
        <v>4</v>
      </c>
      <c r="H136" s="12">
        <v>4</v>
      </c>
      <c r="I136" s="12">
        <v>4</v>
      </c>
      <c r="J136" s="12"/>
      <c r="K136" s="15"/>
    </row>
    <row r="137" spans="1:11" ht="25" x14ac:dyDescent="0.25">
      <c r="A137" s="8" t="s">
        <v>1702</v>
      </c>
      <c r="B137" s="9">
        <v>54034</v>
      </c>
      <c r="C137" s="8" t="s">
        <v>1818</v>
      </c>
      <c r="D137" s="15" t="s">
        <v>1819</v>
      </c>
      <c r="E137" s="11">
        <v>1</v>
      </c>
      <c r="F137" s="16">
        <f t="shared" si="2"/>
        <v>0.4466642132380001</v>
      </c>
      <c r="G137" s="12">
        <f t="shared" si="3"/>
        <v>0</v>
      </c>
      <c r="H137" s="12">
        <v>0</v>
      </c>
      <c r="I137" s="12">
        <v>0</v>
      </c>
      <c r="J137" s="12"/>
      <c r="K137" s="15"/>
    </row>
    <row r="138" spans="1:11" x14ac:dyDescent="0.25">
      <c r="A138" s="8" t="s">
        <v>1702</v>
      </c>
      <c r="B138" s="9">
        <v>54041</v>
      </c>
      <c r="C138" s="8" t="s">
        <v>1820</v>
      </c>
      <c r="D138" s="15" t="s">
        <v>1821</v>
      </c>
      <c r="E138" s="11">
        <v>0</v>
      </c>
      <c r="F138" s="16">
        <f t="shared" si="2"/>
        <v>0.4466642132380001</v>
      </c>
      <c r="G138" s="12">
        <f t="shared" si="3"/>
        <v>0</v>
      </c>
      <c r="H138" s="12">
        <v>0</v>
      </c>
      <c r="I138" s="12">
        <v>0</v>
      </c>
      <c r="J138" s="12"/>
      <c r="K138" s="15"/>
    </row>
    <row r="139" spans="1:11" x14ac:dyDescent="0.25">
      <c r="A139" s="8" t="s">
        <v>1702</v>
      </c>
      <c r="B139" s="9">
        <v>54041</v>
      </c>
      <c r="C139" s="8" t="s">
        <v>1820</v>
      </c>
      <c r="D139" s="15" t="s">
        <v>1822</v>
      </c>
      <c r="E139" s="11">
        <v>0</v>
      </c>
      <c r="F139" s="16">
        <f t="shared" ref="F139:F197" si="4">8496/$E$199</f>
        <v>0.4466642132380001</v>
      </c>
      <c r="G139" s="12">
        <f t="shared" ref="G139:G197" si="5">ROUND(E139*F139, 0)</f>
        <v>0</v>
      </c>
      <c r="H139" s="12">
        <v>0</v>
      </c>
      <c r="I139" s="12">
        <v>0</v>
      </c>
      <c r="J139" s="12"/>
      <c r="K139" s="15"/>
    </row>
    <row r="140" spans="1:11" x14ac:dyDescent="0.25">
      <c r="A140" s="8" t="s">
        <v>1702</v>
      </c>
      <c r="B140" s="9">
        <v>54041</v>
      </c>
      <c r="C140" s="8" t="s">
        <v>1820</v>
      </c>
      <c r="D140" s="15" t="s">
        <v>1823</v>
      </c>
      <c r="E140" s="11">
        <v>0</v>
      </c>
      <c r="F140" s="16">
        <f t="shared" si="4"/>
        <v>0.4466642132380001</v>
      </c>
      <c r="G140" s="12">
        <f t="shared" si="5"/>
        <v>0</v>
      </c>
      <c r="H140" s="12">
        <v>0</v>
      </c>
      <c r="I140" s="12">
        <v>0</v>
      </c>
      <c r="J140" s="12"/>
      <c r="K140" s="15"/>
    </row>
    <row r="141" spans="1:11" ht="25" x14ac:dyDescent="0.25">
      <c r="A141" s="8" t="s">
        <v>1702</v>
      </c>
      <c r="B141" s="9">
        <v>54076</v>
      </c>
      <c r="C141" s="8" t="s">
        <v>1824</v>
      </c>
      <c r="D141" s="15" t="s">
        <v>29</v>
      </c>
      <c r="E141" s="11">
        <v>5</v>
      </c>
      <c r="F141" s="16">
        <f t="shared" si="4"/>
        <v>0.4466642132380001</v>
      </c>
      <c r="G141" s="12">
        <f t="shared" si="5"/>
        <v>2</v>
      </c>
      <c r="H141" s="12">
        <v>2</v>
      </c>
      <c r="I141" s="12">
        <v>2</v>
      </c>
      <c r="J141" s="12"/>
      <c r="K141" s="15"/>
    </row>
    <row r="142" spans="1:11" ht="25" x14ac:dyDescent="0.25">
      <c r="A142" s="8" t="s">
        <v>1702</v>
      </c>
      <c r="B142" s="9">
        <v>54114</v>
      </c>
      <c r="C142" s="8" t="s">
        <v>1825</v>
      </c>
      <c r="D142" s="15" t="s">
        <v>616</v>
      </c>
      <c r="E142" s="11">
        <v>1</v>
      </c>
      <c r="F142" s="16">
        <f t="shared" si="4"/>
        <v>0.4466642132380001</v>
      </c>
      <c r="G142" s="12">
        <f t="shared" si="5"/>
        <v>0</v>
      </c>
      <c r="H142" s="12">
        <v>0</v>
      </c>
      <c r="I142" s="12">
        <v>0</v>
      </c>
      <c r="J142" s="12"/>
      <c r="K142" s="15"/>
    </row>
    <row r="143" spans="1:11" ht="25" x14ac:dyDescent="0.25">
      <c r="A143" s="8" t="s">
        <v>1702</v>
      </c>
      <c r="B143" s="9">
        <v>54114</v>
      </c>
      <c r="C143" s="8" t="s">
        <v>1825</v>
      </c>
      <c r="D143" s="15" t="s">
        <v>337</v>
      </c>
      <c r="E143" s="11">
        <v>1</v>
      </c>
      <c r="F143" s="16">
        <f t="shared" si="4"/>
        <v>0.4466642132380001</v>
      </c>
      <c r="G143" s="12">
        <f t="shared" si="5"/>
        <v>0</v>
      </c>
      <c r="H143" s="12">
        <v>0</v>
      </c>
      <c r="I143" s="12">
        <v>0</v>
      </c>
      <c r="J143" s="12"/>
      <c r="K143" s="15"/>
    </row>
    <row r="144" spans="1:11" ht="25" x14ac:dyDescent="0.25">
      <c r="A144" s="8" t="s">
        <v>1702</v>
      </c>
      <c r="B144" s="9">
        <v>54131</v>
      </c>
      <c r="C144" s="8" t="s">
        <v>1826</v>
      </c>
      <c r="D144" s="15" t="s">
        <v>1827</v>
      </c>
      <c r="E144" s="11">
        <v>0</v>
      </c>
      <c r="F144" s="16">
        <f t="shared" si="4"/>
        <v>0.4466642132380001</v>
      </c>
      <c r="G144" s="12">
        <f t="shared" si="5"/>
        <v>0</v>
      </c>
      <c r="H144" s="12">
        <v>0</v>
      </c>
      <c r="I144" s="12">
        <v>0</v>
      </c>
      <c r="J144" s="12"/>
      <c r="K144" s="15"/>
    </row>
    <row r="145" spans="1:11" ht="25" x14ac:dyDescent="0.25">
      <c r="A145" s="8" t="s">
        <v>1702</v>
      </c>
      <c r="B145" s="9">
        <v>54149</v>
      </c>
      <c r="C145" s="8" t="s">
        <v>1828</v>
      </c>
      <c r="D145" s="15" t="s">
        <v>29</v>
      </c>
      <c r="E145" s="11">
        <v>11</v>
      </c>
      <c r="F145" s="16">
        <f t="shared" si="4"/>
        <v>0.4466642132380001</v>
      </c>
      <c r="G145" s="12">
        <f t="shared" si="5"/>
        <v>5</v>
      </c>
      <c r="H145" s="12">
        <v>5</v>
      </c>
      <c r="I145" s="12">
        <v>5</v>
      </c>
      <c r="J145" s="12"/>
      <c r="K145" s="15"/>
    </row>
    <row r="146" spans="1:11" x14ac:dyDescent="0.25">
      <c r="A146" s="8" t="s">
        <v>1702</v>
      </c>
      <c r="B146" s="9">
        <v>54547</v>
      </c>
      <c r="C146" s="8" t="s">
        <v>1829</v>
      </c>
      <c r="D146" s="15" t="s">
        <v>29</v>
      </c>
      <c r="E146" s="11">
        <v>2</v>
      </c>
      <c r="F146" s="16">
        <f t="shared" si="4"/>
        <v>0.4466642132380001</v>
      </c>
      <c r="G146" s="12">
        <f t="shared" si="5"/>
        <v>1</v>
      </c>
      <c r="H146" s="12">
        <v>1</v>
      </c>
      <c r="I146" s="12">
        <v>1</v>
      </c>
      <c r="J146" s="12"/>
      <c r="K146" s="15"/>
    </row>
    <row r="147" spans="1:11" x14ac:dyDescent="0.25">
      <c r="A147" s="8" t="s">
        <v>1702</v>
      </c>
      <c r="B147" s="9">
        <v>54547</v>
      </c>
      <c r="C147" s="8" t="s">
        <v>1829</v>
      </c>
      <c r="D147" s="15" t="s">
        <v>31</v>
      </c>
      <c r="E147" s="11">
        <v>2</v>
      </c>
      <c r="F147" s="16">
        <f t="shared" si="4"/>
        <v>0.4466642132380001</v>
      </c>
      <c r="G147" s="12">
        <f t="shared" si="5"/>
        <v>1</v>
      </c>
      <c r="H147" s="12">
        <v>1</v>
      </c>
      <c r="I147" s="12">
        <v>1</v>
      </c>
      <c r="J147" s="12"/>
      <c r="K147" s="15"/>
    </row>
    <row r="148" spans="1:11" x14ac:dyDescent="0.25">
      <c r="A148" s="8" t="s">
        <v>1702</v>
      </c>
      <c r="B148" s="9">
        <v>54547</v>
      </c>
      <c r="C148" s="8" t="s">
        <v>1829</v>
      </c>
      <c r="D148" s="15" t="s">
        <v>33</v>
      </c>
      <c r="E148" s="11">
        <v>2</v>
      </c>
      <c r="F148" s="16">
        <f t="shared" si="4"/>
        <v>0.4466642132380001</v>
      </c>
      <c r="G148" s="12">
        <f t="shared" si="5"/>
        <v>1</v>
      </c>
      <c r="H148" s="12">
        <v>1</v>
      </c>
      <c r="I148" s="12">
        <v>1</v>
      </c>
      <c r="J148" s="12"/>
      <c r="K148" s="15"/>
    </row>
    <row r="149" spans="1:11" x14ac:dyDescent="0.25">
      <c r="A149" s="8" t="s">
        <v>1702</v>
      </c>
      <c r="B149" s="9">
        <v>54547</v>
      </c>
      <c r="C149" s="8" t="s">
        <v>1829</v>
      </c>
      <c r="D149" s="15" t="s">
        <v>35</v>
      </c>
      <c r="E149" s="11">
        <v>2</v>
      </c>
      <c r="F149" s="16">
        <f t="shared" si="4"/>
        <v>0.4466642132380001</v>
      </c>
      <c r="G149" s="12">
        <f t="shared" si="5"/>
        <v>1</v>
      </c>
      <c r="H149" s="12">
        <v>1</v>
      </c>
      <c r="I149" s="12">
        <v>1</v>
      </c>
      <c r="J149" s="12"/>
      <c r="K149" s="15"/>
    </row>
    <row r="150" spans="1:11" ht="25" x14ac:dyDescent="0.25">
      <c r="A150" s="8" t="s">
        <v>1702</v>
      </c>
      <c r="B150" s="9">
        <v>54574</v>
      </c>
      <c r="C150" s="8" t="s">
        <v>1830</v>
      </c>
      <c r="D150" s="15" t="s">
        <v>1800</v>
      </c>
      <c r="E150" s="11">
        <v>2</v>
      </c>
      <c r="F150" s="16">
        <f t="shared" si="4"/>
        <v>0.4466642132380001</v>
      </c>
      <c r="G150" s="12">
        <f t="shared" si="5"/>
        <v>1</v>
      </c>
      <c r="H150" s="12">
        <v>1</v>
      </c>
      <c r="I150" s="12">
        <v>1</v>
      </c>
      <c r="J150" s="12"/>
      <c r="K150" s="15"/>
    </row>
    <row r="151" spans="1:11" ht="25" x14ac:dyDescent="0.25">
      <c r="A151" s="8" t="s">
        <v>1702</v>
      </c>
      <c r="B151" s="9">
        <v>54574</v>
      </c>
      <c r="C151" s="8" t="s">
        <v>1830</v>
      </c>
      <c r="D151" s="15" t="s">
        <v>1831</v>
      </c>
      <c r="E151" s="11">
        <v>1</v>
      </c>
      <c r="F151" s="16">
        <f t="shared" si="4"/>
        <v>0.4466642132380001</v>
      </c>
      <c r="G151" s="12">
        <f t="shared" si="5"/>
        <v>0</v>
      </c>
      <c r="H151" s="12">
        <v>0</v>
      </c>
      <c r="I151" s="12">
        <v>0</v>
      </c>
      <c r="J151" s="12"/>
      <c r="K151" s="15"/>
    </row>
    <row r="152" spans="1:11" ht="25" x14ac:dyDescent="0.25">
      <c r="A152" s="8" t="s">
        <v>1702</v>
      </c>
      <c r="B152" s="9">
        <v>54592</v>
      </c>
      <c r="C152" s="8" t="s">
        <v>1832</v>
      </c>
      <c r="D152" s="15" t="s">
        <v>1031</v>
      </c>
      <c r="E152" s="11">
        <v>0</v>
      </c>
      <c r="F152" s="16">
        <f t="shared" si="4"/>
        <v>0.4466642132380001</v>
      </c>
      <c r="G152" s="12">
        <f t="shared" si="5"/>
        <v>0</v>
      </c>
      <c r="H152" s="12">
        <v>0</v>
      </c>
      <c r="I152" s="12">
        <v>0</v>
      </c>
      <c r="J152" s="12"/>
      <c r="K152" s="15"/>
    </row>
    <row r="153" spans="1:11" x14ac:dyDescent="0.25">
      <c r="A153" s="8" t="s">
        <v>1702</v>
      </c>
      <c r="B153" s="9">
        <v>54593</v>
      </c>
      <c r="C153" s="8" t="s">
        <v>1833</v>
      </c>
      <c r="D153" s="15" t="s">
        <v>29</v>
      </c>
      <c r="E153" s="11">
        <v>0</v>
      </c>
      <c r="F153" s="16">
        <f t="shared" si="4"/>
        <v>0.4466642132380001</v>
      </c>
      <c r="G153" s="12">
        <f t="shared" si="5"/>
        <v>0</v>
      </c>
      <c r="H153" s="12">
        <v>0</v>
      </c>
      <c r="I153" s="12">
        <v>0</v>
      </c>
      <c r="J153" s="12"/>
      <c r="K153" s="15"/>
    </row>
    <row r="154" spans="1:11" ht="37.5" x14ac:dyDescent="0.25">
      <c r="A154" s="8" t="s">
        <v>1702</v>
      </c>
      <c r="B154" s="9">
        <v>54914</v>
      </c>
      <c r="C154" s="8" t="s">
        <v>1834</v>
      </c>
      <c r="D154" s="15" t="s">
        <v>29</v>
      </c>
      <c r="E154" s="11">
        <v>14</v>
      </c>
      <c r="F154" s="16">
        <f t="shared" si="4"/>
        <v>0.4466642132380001</v>
      </c>
      <c r="G154" s="12">
        <f t="shared" si="5"/>
        <v>6</v>
      </c>
      <c r="H154" s="12">
        <v>6</v>
      </c>
      <c r="I154" s="12">
        <v>6</v>
      </c>
      <c r="J154" s="12"/>
      <c r="K154" s="15"/>
    </row>
    <row r="155" spans="1:11" ht="37.5" x14ac:dyDescent="0.25">
      <c r="A155" s="8" t="s">
        <v>1702</v>
      </c>
      <c r="B155" s="9">
        <v>54914</v>
      </c>
      <c r="C155" s="8" t="s">
        <v>1834</v>
      </c>
      <c r="D155" s="15" t="s">
        <v>31</v>
      </c>
      <c r="E155" s="11">
        <v>13</v>
      </c>
      <c r="F155" s="16">
        <f t="shared" si="4"/>
        <v>0.4466642132380001</v>
      </c>
      <c r="G155" s="12">
        <f t="shared" si="5"/>
        <v>6</v>
      </c>
      <c r="H155" s="12">
        <v>6</v>
      </c>
      <c r="I155" s="12">
        <v>6</v>
      </c>
      <c r="J155" s="12"/>
      <c r="K155" s="15"/>
    </row>
    <row r="156" spans="1:11" ht="25" x14ac:dyDescent="0.25">
      <c r="A156" s="8" t="s">
        <v>1702</v>
      </c>
      <c r="B156" s="9">
        <v>55243</v>
      </c>
      <c r="C156" s="8" t="s">
        <v>1835</v>
      </c>
      <c r="D156" s="15" t="s">
        <v>1836</v>
      </c>
      <c r="E156" s="11">
        <v>1</v>
      </c>
      <c r="F156" s="16">
        <f t="shared" si="4"/>
        <v>0.4466642132380001</v>
      </c>
      <c r="G156" s="12">
        <f t="shared" si="5"/>
        <v>0</v>
      </c>
      <c r="H156" s="12">
        <v>0</v>
      </c>
      <c r="I156" s="12">
        <v>0</v>
      </c>
      <c r="J156" s="12"/>
      <c r="K156" s="15"/>
    </row>
    <row r="157" spans="1:11" ht="25" x14ac:dyDescent="0.25">
      <c r="A157" s="8" t="s">
        <v>1702</v>
      </c>
      <c r="B157" s="9">
        <v>55243</v>
      </c>
      <c r="C157" s="8" t="s">
        <v>1835</v>
      </c>
      <c r="D157" s="15" t="s">
        <v>1837</v>
      </c>
      <c r="E157" s="11">
        <v>1</v>
      </c>
      <c r="F157" s="16">
        <f t="shared" si="4"/>
        <v>0.4466642132380001</v>
      </c>
      <c r="G157" s="12">
        <f t="shared" si="5"/>
        <v>0</v>
      </c>
      <c r="H157" s="12">
        <v>0</v>
      </c>
      <c r="I157" s="12">
        <v>0</v>
      </c>
      <c r="J157" s="12"/>
      <c r="K157" s="15"/>
    </row>
    <row r="158" spans="1:11" ht="25" x14ac:dyDescent="0.25">
      <c r="A158" s="8" t="s">
        <v>1702</v>
      </c>
      <c r="B158" s="9">
        <v>55243</v>
      </c>
      <c r="C158" s="8" t="s">
        <v>1835</v>
      </c>
      <c r="D158" s="15" t="s">
        <v>1838</v>
      </c>
      <c r="E158" s="11">
        <v>2</v>
      </c>
      <c r="F158" s="16">
        <f t="shared" si="4"/>
        <v>0.4466642132380001</v>
      </c>
      <c r="G158" s="12">
        <f t="shared" si="5"/>
        <v>1</v>
      </c>
      <c r="H158" s="12">
        <v>1</v>
      </c>
      <c r="I158" s="12">
        <v>1</v>
      </c>
      <c r="J158" s="12"/>
      <c r="K158" s="15"/>
    </row>
    <row r="159" spans="1:11" ht="25" x14ac:dyDescent="0.25">
      <c r="A159" s="8" t="s">
        <v>1702</v>
      </c>
      <c r="B159" s="9">
        <v>55243</v>
      </c>
      <c r="C159" s="8" t="s">
        <v>1835</v>
      </c>
      <c r="D159" s="15" t="s">
        <v>1839</v>
      </c>
      <c r="E159" s="11">
        <v>2</v>
      </c>
      <c r="F159" s="16">
        <f t="shared" si="4"/>
        <v>0.4466642132380001</v>
      </c>
      <c r="G159" s="12">
        <f t="shared" si="5"/>
        <v>1</v>
      </c>
      <c r="H159" s="12">
        <v>1</v>
      </c>
      <c r="I159" s="12">
        <v>1</v>
      </c>
      <c r="J159" s="12"/>
      <c r="K159" s="15"/>
    </row>
    <row r="160" spans="1:11" ht="25" x14ac:dyDescent="0.25">
      <c r="A160" s="8" t="s">
        <v>1702</v>
      </c>
      <c r="B160" s="9">
        <v>55243</v>
      </c>
      <c r="C160" s="8" t="s">
        <v>1835</v>
      </c>
      <c r="D160" s="15" t="s">
        <v>1840</v>
      </c>
      <c r="E160" s="11">
        <v>1</v>
      </c>
      <c r="F160" s="16">
        <f t="shared" si="4"/>
        <v>0.4466642132380001</v>
      </c>
      <c r="G160" s="12">
        <f t="shared" si="5"/>
        <v>0</v>
      </c>
      <c r="H160" s="12">
        <v>0</v>
      </c>
      <c r="I160" s="12">
        <v>0</v>
      </c>
      <c r="J160" s="12"/>
      <c r="K160" s="15"/>
    </row>
    <row r="161" spans="1:11" ht="25" x14ac:dyDescent="0.25">
      <c r="A161" s="8" t="s">
        <v>1702</v>
      </c>
      <c r="B161" s="9">
        <v>55243</v>
      </c>
      <c r="C161" s="8" t="s">
        <v>1835</v>
      </c>
      <c r="D161" s="15" t="s">
        <v>1841</v>
      </c>
      <c r="E161" s="11">
        <v>1</v>
      </c>
      <c r="F161" s="16">
        <f t="shared" si="4"/>
        <v>0.4466642132380001</v>
      </c>
      <c r="G161" s="12">
        <f t="shared" si="5"/>
        <v>0</v>
      </c>
      <c r="H161" s="12">
        <v>0</v>
      </c>
      <c r="I161" s="12">
        <v>0</v>
      </c>
      <c r="J161" s="12"/>
      <c r="K161" s="15"/>
    </row>
    <row r="162" spans="1:11" ht="25" x14ac:dyDescent="0.25">
      <c r="A162" s="8" t="s">
        <v>1702</v>
      </c>
      <c r="B162" s="9">
        <v>55243</v>
      </c>
      <c r="C162" s="8" t="s">
        <v>1835</v>
      </c>
      <c r="D162" s="15" t="s">
        <v>1842</v>
      </c>
      <c r="E162" s="11">
        <v>0</v>
      </c>
      <c r="F162" s="16">
        <f t="shared" si="4"/>
        <v>0.4466642132380001</v>
      </c>
      <c r="G162" s="12">
        <f t="shared" si="5"/>
        <v>0</v>
      </c>
      <c r="H162" s="12">
        <v>0</v>
      </c>
      <c r="I162" s="12">
        <v>0</v>
      </c>
      <c r="J162" s="12"/>
      <c r="K162" s="15"/>
    </row>
    <row r="163" spans="1:11" ht="25" x14ac:dyDescent="0.25">
      <c r="A163" s="8" t="s">
        <v>1702</v>
      </c>
      <c r="B163" s="9">
        <v>55243</v>
      </c>
      <c r="C163" s="8" t="s">
        <v>1835</v>
      </c>
      <c r="D163" s="15" t="s">
        <v>1843</v>
      </c>
      <c r="E163" s="11">
        <v>0</v>
      </c>
      <c r="F163" s="16">
        <f t="shared" si="4"/>
        <v>0.4466642132380001</v>
      </c>
      <c r="G163" s="12">
        <f t="shared" si="5"/>
        <v>0</v>
      </c>
      <c r="H163" s="12">
        <v>0</v>
      </c>
      <c r="I163" s="12">
        <v>0</v>
      </c>
      <c r="J163" s="12"/>
      <c r="K163" s="15"/>
    </row>
    <row r="164" spans="1:11" ht="25" x14ac:dyDescent="0.25">
      <c r="A164" s="8" t="s">
        <v>1702</v>
      </c>
      <c r="B164" s="9">
        <v>55243</v>
      </c>
      <c r="C164" s="8" t="s">
        <v>1835</v>
      </c>
      <c r="D164" s="15" t="s">
        <v>1844</v>
      </c>
      <c r="E164" s="11">
        <v>0</v>
      </c>
      <c r="F164" s="16">
        <f t="shared" si="4"/>
        <v>0.4466642132380001</v>
      </c>
      <c r="G164" s="12">
        <f t="shared" si="5"/>
        <v>0</v>
      </c>
      <c r="H164" s="12">
        <v>0</v>
      </c>
      <c r="I164" s="12">
        <v>0</v>
      </c>
      <c r="J164" s="12"/>
      <c r="K164" s="15"/>
    </row>
    <row r="165" spans="1:11" ht="25" x14ac:dyDescent="0.25">
      <c r="A165" s="8" t="s">
        <v>1702</v>
      </c>
      <c r="B165" s="9">
        <v>55243</v>
      </c>
      <c r="C165" s="8" t="s">
        <v>1835</v>
      </c>
      <c r="D165" s="15" t="s">
        <v>1845</v>
      </c>
      <c r="E165" s="11">
        <v>0</v>
      </c>
      <c r="F165" s="16">
        <f t="shared" si="4"/>
        <v>0.4466642132380001</v>
      </c>
      <c r="G165" s="12">
        <f t="shared" si="5"/>
        <v>0</v>
      </c>
      <c r="H165" s="12">
        <v>0</v>
      </c>
      <c r="I165" s="12">
        <v>0</v>
      </c>
      <c r="J165" s="12"/>
      <c r="K165" s="15"/>
    </row>
    <row r="166" spans="1:11" ht="25" x14ac:dyDescent="0.25">
      <c r="A166" s="8" t="s">
        <v>1702</v>
      </c>
      <c r="B166" s="9">
        <v>55243</v>
      </c>
      <c r="C166" s="8" t="s">
        <v>1835</v>
      </c>
      <c r="D166" s="15" t="s">
        <v>1846</v>
      </c>
      <c r="E166" s="11">
        <v>1</v>
      </c>
      <c r="F166" s="16">
        <f t="shared" si="4"/>
        <v>0.4466642132380001</v>
      </c>
      <c r="G166" s="12">
        <f t="shared" si="5"/>
        <v>0</v>
      </c>
      <c r="H166" s="12">
        <v>0</v>
      </c>
      <c r="I166" s="12">
        <v>0</v>
      </c>
      <c r="J166" s="12"/>
      <c r="K166" s="15"/>
    </row>
    <row r="167" spans="1:11" ht="25" x14ac:dyDescent="0.25">
      <c r="A167" s="8" t="s">
        <v>1702</v>
      </c>
      <c r="B167" s="9">
        <v>55243</v>
      </c>
      <c r="C167" s="8" t="s">
        <v>1835</v>
      </c>
      <c r="D167" s="15" t="s">
        <v>1847</v>
      </c>
      <c r="E167" s="11">
        <v>1</v>
      </c>
      <c r="F167" s="16">
        <f t="shared" si="4"/>
        <v>0.4466642132380001</v>
      </c>
      <c r="G167" s="12">
        <f t="shared" si="5"/>
        <v>0</v>
      </c>
      <c r="H167" s="12">
        <v>0</v>
      </c>
      <c r="I167" s="12">
        <v>0</v>
      </c>
      <c r="J167" s="12"/>
      <c r="K167" s="15"/>
    </row>
    <row r="168" spans="1:11" ht="25" x14ac:dyDescent="0.25">
      <c r="A168" s="8" t="s">
        <v>1702</v>
      </c>
      <c r="B168" s="9">
        <v>55243</v>
      </c>
      <c r="C168" s="8" t="s">
        <v>1835</v>
      </c>
      <c r="D168" s="15" t="s">
        <v>1848</v>
      </c>
      <c r="E168" s="11">
        <v>0</v>
      </c>
      <c r="F168" s="16">
        <f t="shared" si="4"/>
        <v>0.4466642132380001</v>
      </c>
      <c r="G168" s="12">
        <f t="shared" si="5"/>
        <v>0</v>
      </c>
      <c r="H168" s="12">
        <v>0</v>
      </c>
      <c r="I168" s="12">
        <v>0</v>
      </c>
      <c r="J168" s="12"/>
      <c r="K168" s="15"/>
    </row>
    <row r="169" spans="1:11" ht="25" x14ac:dyDescent="0.25">
      <c r="A169" s="8" t="s">
        <v>1702</v>
      </c>
      <c r="B169" s="9">
        <v>55243</v>
      </c>
      <c r="C169" s="8" t="s">
        <v>1835</v>
      </c>
      <c r="D169" s="15" t="s">
        <v>1849</v>
      </c>
      <c r="E169" s="11">
        <v>0</v>
      </c>
      <c r="F169" s="16">
        <f t="shared" si="4"/>
        <v>0.4466642132380001</v>
      </c>
      <c r="G169" s="12">
        <f t="shared" si="5"/>
        <v>0</v>
      </c>
      <c r="H169" s="12">
        <v>0</v>
      </c>
      <c r="I169" s="12">
        <v>0</v>
      </c>
      <c r="J169" s="12"/>
      <c r="K169" s="15"/>
    </row>
    <row r="170" spans="1:11" ht="25" x14ac:dyDescent="0.25">
      <c r="A170" s="8" t="s">
        <v>1702</v>
      </c>
      <c r="B170" s="9">
        <v>55243</v>
      </c>
      <c r="C170" s="8" t="s">
        <v>1835</v>
      </c>
      <c r="D170" s="15" t="s">
        <v>1850</v>
      </c>
      <c r="E170" s="11">
        <v>1</v>
      </c>
      <c r="F170" s="16">
        <f t="shared" si="4"/>
        <v>0.4466642132380001</v>
      </c>
      <c r="G170" s="12">
        <f t="shared" si="5"/>
        <v>0</v>
      </c>
      <c r="H170" s="12">
        <v>0</v>
      </c>
      <c r="I170" s="12">
        <v>0</v>
      </c>
      <c r="J170" s="12"/>
      <c r="K170" s="15"/>
    </row>
    <row r="171" spans="1:11" ht="25" x14ac:dyDescent="0.25">
      <c r="A171" s="8" t="s">
        <v>1702</v>
      </c>
      <c r="B171" s="9">
        <v>55243</v>
      </c>
      <c r="C171" s="8" t="s">
        <v>1835</v>
      </c>
      <c r="D171" s="15" t="s">
        <v>1851</v>
      </c>
      <c r="E171" s="11">
        <v>1</v>
      </c>
      <c r="F171" s="16">
        <f t="shared" si="4"/>
        <v>0.4466642132380001</v>
      </c>
      <c r="G171" s="12">
        <f t="shared" si="5"/>
        <v>0</v>
      </c>
      <c r="H171" s="12">
        <v>0</v>
      </c>
      <c r="I171" s="12">
        <v>0</v>
      </c>
      <c r="J171" s="12"/>
      <c r="K171" s="15"/>
    </row>
    <row r="172" spans="1:11" ht="25" x14ac:dyDescent="0.25">
      <c r="A172" s="8" t="s">
        <v>1702</v>
      </c>
      <c r="B172" s="9">
        <v>55243</v>
      </c>
      <c r="C172" s="8" t="s">
        <v>1835</v>
      </c>
      <c r="D172" s="15" t="s">
        <v>1852</v>
      </c>
      <c r="E172" s="11">
        <v>1</v>
      </c>
      <c r="F172" s="16">
        <f t="shared" si="4"/>
        <v>0.4466642132380001</v>
      </c>
      <c r="G172" s="12">
        <f t="shared" si="5"/>
        <v>0</v>
      </c>
      <c r="H172" s="12">
        <v>0</v>
      </c>
      <c r="I172" s="12">
        <v>0</v>
      </c>
      <c r="J172" s="12"/>
      <c r="K172" s="15"/>
    </row>
    <row r="173" spans="1:11" ht="25" x14ac:dyDescent="0.25">
      <c r="A173" s="8" t="s">
        <v>1702</v>
      </c>
      <c r="B173" s="9">
        <v>55243</v>
      </c>
      <c r="C173" s="8" t="s">
        <v>1835</v>
      </c>
      <c r="D173" s="15" t="s">
        <v>1853</v>
      </c>
      <c r="E173" s="11">
        <v>1</v>
      </c>
      <c r="F173" s="16">
        <f t="shared" si="4"/>
        <v>0.4466642132380001</v>
      </c>
      <c r="G173" s="12">
        <f t="shared" si="5"/>
        <v>0</v>
      </c>
      <c r="H173" s="12">
        <v>0</v>
      </c>
      <c r="I173" s="12">
        <v>0</v>
      </c>
      <c r="J173" s="12"/>
      <c r="K173" s="15"/>
    </row>
    <row r="174" spans="1:11" ht="25" x14ac:dyDescent="0.25">
      <c r="A174" s="8" t="s">
        <v>1702</v>
      </c>
      <c r="B174" s="9">
        <v>55243</v>
      </c>
      <c r="C174" s="8" t="s">
        <v>1835</v>
      </c>
      <c r="D174" s="15" t="s">
        <v>1854</v>
      </c>
      <c r="E174" s="11">
        <v>1</v>
      </c>
      <c r="F174" s="16">
        <f t="shared" si="4"/>
        <v>0.4466642132380001</v>
      </c>
      <c r="G174" s="12">
        <f t="shared" si="5"/>
        <v>0</v>
      </c>
      <c r="H174" s="12">
        <v>0</v>
      </c>
      <c r="I174" s="12">
        <v>0</v>
      </c>
      <c r="J174" s="12"/>
      <c r="K174" s="15"/>
    </row>
    <row r="175" spans="1:11" ht="25" x14ac:dyDescent="0.25">
      <c r="A175" s="8" t="s">
        <v>1702</v>
      </c>
      <c r="B175" s="9">
        <v>55243</v>
      </c>
      <c r="C175" s="8" t="s">
        <v>1835</v>
      </c>
      <c r="D175" s="15" t="s">
        <v>1855</v>
      </c>
      <c r="E175" s="11">
        <v>1</v>
      </c>
      <c r="F175" s="16">
        <f t="shared" si="4"/>
        <v>0.4466642132380001</v>
      </c>
      <c r="G175" s="12">
        <f t="shared" si="5"/>
        <v>0</v>
      </c>
      <c r="H175" s="12">
        <v>0</v>
      </c>
      <c r="I175" s="12">
        <v>0</v>
      </c>
      <c r="J175" s="12"/>
      <c r="K175" s="15"/>
    </row>
    <row r="176" spans="1:11" ht="25" x14ac:dyDescent="0.25">
      <c r="A176" s="8" t="s">
        <v>1702</v>
      </c>
      <c r="B176" s="9">
        <v>55243</v>
      </c>
      <c r="C176" s="8" t="s">
        <v>1835</v>
      </c>
      <c r="D176" s="15" t="s">
        <v>1856</v>
      </c>
      <c r="E176" s="11">
        <v>1</v>
      </c>
      <c r="F176" s="16">
        <f t="shared" si="4"/>
        <v>0.4466642132380001</v>
      </c>
      <c r="G176" s="12">
        <f t="shared" si="5"/>
        <v>0</v>
      </c>
      <c r="H176" s="12">
        <v>0</v>
      </c>
      <c r="I176" s="12">
        <v>0</v>
      </c>
      <c r="J176" s="12"/>
      <c r="K176" s="15"/>
    </row>
    <row r="177" spans="1:11" ht="25" x14ac:dyDescent="0.25">
      <c r="A177" s="8" t="s">
        <v>1702</v>
      </c>
      <c r="B177" s="9">
        <v>55243</v>
      </c>
      <c r="C177" s="8" t="s">
        <v>1835</v>
      </c>
      <c r="D177" s="15" t="s">
        <v>1857</v>
      </c>
      <c r="E177" s="11">
        <v>1</v>
      </c>
      <c r="F177" s="16">
        <f t="shared" si="4"/>
        <v>0.4466642132380001</v>
      </c>
      <c r="G177" s="12">
        <f t="shared" si="5"/>
        <v>0</v>
      </c>
      <c r="H177" s="12">
        <v>0</v>
      </c>
      <c r="I177" s="12">
        <v>0</v>
      </c>
      <c r="J177" s="12"/>
      <c r="K177" s="15"/>
    </row>
    <row r="178" spans="1:11" ht="25" x14ac:dyDescent="0.25">
      <c r="A178" s="8" t="s">
        <v>1702</v>
      </c>
      <c r="B178" s="9">
        <v>55243</v>
      </c>
      <c r="C178" s="8" t="s">
        <v>1835</v>
      </c>
      <c r="D178" s="15" t="s">
        <v>1858</v>
      </c>
      <c r="E178" s="11">
        <v>2</v>
      </c>
      <c r="F178" s="16">
        <f t="shared" si="4"/>
        <v>0.4466642132380001</v>
      </c>
      <c r="G178" s="12">
        <f t="shared" si="5"/>
        <v>1</v>
      </c>
      <c r="H178" s="12">
        <v>1</v>
      </c>
      <c r="I178" s="12">
        <v>1</v>
      </c>
      <c r="J178" s="12"/>
      <c r="K178" s="15"/>
    </row>
    <row r="179" spans="1:11" ht="25" x14ac:dyDescent="0.25">
      <c r="A179" s="8" t="s">
        <v>1702</v>
      </c>
      <c r="B179" s="9">
        <v>55243</v>
      </c>
      <c r="C179" s="8" t="s">
        <v>1835</v>
      </c>
      <c r="D179" s="15" t="s">
        <v>1859</v>
      </c>
      <c r="E179" s="11">
        <v>2</v>
      </c>
      <c r="F179" s="16">
        <f t="shared" si="4"/>
        <v>0.4466642132380001</v>
      </c>
      <c r="G179" s="12">
        <f t="shared" si="5"/>
        <v>1</v>
      </c>
      <c r="H179" s="12">
        <v>1</v>
      </c>
      <c r="I179" s="12">
        <v>1</v>
      </c>
      <c r="J179" s="12"/>
      <c r="K179" s="15"/>
    </row>
    <row r="180" spans="1:11" x14ac:dyDescent="0.25">
      <c r="A180" s="8" t="s">
        <v>1702</v>
      </c>
      <c r="B180" s="9">
        <v>55375</v>
      </c>
      <c r="C180" s="8" t="s">
        <v>1860</v>
      </c>
      <c r="D180" s="15" t="s">
        <v>74</v>
      </c>
      <c r="E180" s="11">
        <v>5</v>
      </c>
      <c r="F180" s="16">
        <f t="shared" si="4"/>
        <v>0.4466642132380001</v>
      </c>
      <c r="G180" s="12">
        <f t="shared" si="5"/>
        <v>2</v>
      </c>
      <c r="H180" s="12">
        <v>2</v>
      </c>
      <c r="I180" s="12">
        <v>2</v>
      </c>
      <c r="J180" s="12"/>
      <c r="K180" s="15"/>
    </row>
    <row r="181" spans="1:11" x14ac:dyDescent="0.25">
      <c r="A181" s="8" t="s">
        <v>1702</v>
      </c>
      <c r="B181" s="9">
        <v>55375</v>
      </c>
      <c r="C181" s="8" t="s">
        <v>1860</v>
      </c>
      <c r="D181" s="15" t="s">
        <v>76</v>
      </c>
      <c r="E181" s="11">
        <v>5</v>
      </c>
      <c r="F181" s="16">
        <f t="shared" si="4"/>
        <v>0.4466642132380001</v>
      </c>
      <c r="G181" s="12">
        <f t="shared" si="5"/>
        <v>2</v>
      </c>
      <c r="H181" s="12">
        <v>2</v>
      </c>
      <c r="I181" s="12">
        <v>2</v>
      </c>
      <c r="J181" s="12"/>
      <c r="K181" s="15"/>
    </row>
    <row r="182" spans="1:11" ht="37.5" x14ac:dyDescent="0.25">
      <c r="A182" s="8" t="s">
        <v>1702</v>
      </c>
      <c r="B182" s="9">
        <v>55405</v>
      </c>
      <c r="C182" s="8" t="s">
        <v>1861</v>
      </c>
      <c r="D182" s="15" t="s">
        <v>29</v>
      </c>
      <c r="E182" s="11">
        <v>5</v>
      </c>
      <c r="F182" s="16">
        <f t="shared" si="4"/>
        <v>0.4466642132380001</v>
      </c>
      <c r="G182" s="12">
        <f t="shared" si="5"/>
        <v>2</v>
      </c>
      <c r="H182" s="12">
        <v>2</v>
      </c>
      <c r="I182" s="12">
        <v>2</v>
      </c>
      <c r="J182" s="12"/>
      <c r="K182" s="15"/>
    </row>
    <row r="183" spans="1:11" ht="37.5" x14ac:dyDescent="0.25">
      <c r="A183" s="8" t="s">
        <v>1702</v>
      </c>
      <c r="B183" s="9">
        <v>55405</v>
      </c>
      <c r="C183" s="8" t="s">
        <v>1861</v>
      </c>
      <c r="D183" s="15" t="s">
        <v>31</v>
      </c>
      <c r="E183" s="11">
        <v>4</v>
      </c>
      <c r="F183" s="16">
        <f t="shared" si="4"/>
        <v>0.4466642132380001</v>
      </c>
      <c r="G183" s="12">
        <f t="shared" si="5"/>
        <v>2</v>
      </c>
      <c r="H183" s="12">
        <v>2</v>
      </c>
      <c r="I183" s="12">
        <v>2</v>
      </c>
      <c r="J183" s="12"/>
      <c r="K183" s="15"/>
    </row>
    <row r="184" spans="1:11" ht="37.5" x14ac:dyDescent="0.25">
      <c r="A184" s="8" t="s">
        <v>1702</v>
      </c>
      <c r="B184" s="9">
        <v>55405</v>
      </c>
      <c r="C184" s="8" t="s">
        <v>1861</v>
      </c>
      <c r="D184" s="15" t="s">
        <v>33</v>
      </c>
      <c r="E184" s="11">
        <v>5</v>
      </c>
      <c r="F184" s="16">
        <f t="shared" si="4"/>
        <v>0.4466642132380001</v>
      </c>
      <c r="G184" s="12">
        <f t="shared" si="5"/>
        <v>2</v>
      </c>
      <c r="H184" s="12">
        <v>2</v>
      </c>
      <c r="I184" s="12">
        <v>2</v>
      </c>
      <c r="J184" s="12"/>
      <c r="K184" s="15"/>
    </row>
    <row r="185" spans="1:11" ht="25" x14ac:dyDescent="0.25">
      <c r="A185" s="8" t="s">
        <v>1702</v>
      </c>
      <c r="B185" s="9">
        <v>55600</v>
      </c>
      <c r="C185" s="8" t="s">
        <v>1862</v>
      </c>
      <c r="D185" s="15" t="s">
        <v>29</v>
      </c>
      <c r="E185" s="11">
        <v>0</v>
      </c>
      <c r="F185" s="16">
        <f t="shared" si="4"/>
        <v>0.4466642132380001</v>
      </c>
      <c r="G185" s="12">
        <f t="shared" si="5"/>
        <v>0</v>
      </c>
      <c r="H185" s="12">
        <v>0</v>
      </c>
      <c r="I185" s="12">
        <v>0</v>
      </c>
      <c r="J185" s="12"/>
      <c r="K185" s="15"/>
    </row>
    <row r="186" spans="1:11" ht="25" x14ac:dyDescent="0.25">
      <c r="A186" s="8" t="s">
        <v>1702</v>
      </c>
      <c r="B186" s="9">
        <v>55699</v>
      </c>
      <c r="C186" s="8" t="s">
        <v>1863</v>
      </c>
      <c r="D186" s="15" t="s">
        <v>29</v>
      </c>
      <c r="E186" s="11">
        <v>0</v>
      </c>
      <c r="F186" s="16">
        <f t="shared" si="4"/>
        <v>0.4466642132380001</v>
      </c>
      <c r="G186" s="12">
        <f t="shared" si="5"/>
        <v>0</v>
      </c>
      <c r="H186" s="12">
        <v>0</v>
      </c>
      <c r="I186" s="12">
        <v>0</v>
      </c>
      <c r="J186" s="12"/>
      <c r="K186" s="15"/>
    </row>
    <row r="187" spans="1:11" ht="25" x14ac:dyDescent="0.25">
      <c r="A187" s="8" t="s">
        <v>1702</v>
      </c>
      <c r="B187" s="9">
        <v>55699</v>
      </c>
      <c r="C187" s="8" t="s">
        <v>1863</v>
      </c>
      <c r="D187" s="15" t="s">
        <v>31</v>
      </c>
      <c r="E187" s="11">
        <v>7</v>
      </c>
      <c r="F187" s="16">
        <f t="shared" si="4"/>
        <v>0.4466642132380001</v>
      </c>
      <c r="G187" s="12">
        <f t="shared" si="5"/>
        <v>3</v>
      </c>
      <c r="H187" s="12">
        <v>3</v>
      </c>
      <c r="I187" s="12">
        <v>3</v>
      </c>
      <c r="J187" s="12"/>
      <c r="K187" s="15"/>
    </row>
    <row r="188" spans="1:11" ht="25" x14ac:dyDescent="0.25">
      <c r="A188" s="8" t="s">
        <v>1702</v>
      </c>
      <c r="B188" s="9">
        <v>55786</v>
      </c>
      <c r="C188" s="8" t="s">
        <v>1864</v>
      </c>
      <c r="D188" s="15" t="s">
        <v>405</v>
      </c>
      <c r="E188" s="11">
        <v>0</v>
      </c>
      <c r="F188" s="16">
        <f t="shared" si="4"/>
        <v>0.4466642132380001</v>
      </c>
      <c r="G188" s="12">
        <f t="shared" si="5"/>
        <v>0</v>
      </c>
      <c r="H188" s="12">
        <v>0</v>
      </c>
      <c r="I188" s="12">
        <v>0</v>
      </c>
      <c r="J188" s="12"/>
      <c r="K188" s="15"/>
    </row>
    <row r="189" spans="1:11" ht="25" x14ac:dyDescent="0.25">
      <c r="A189" s="8" t="s">
        <v>1702</v>
      </c>
      <c r="B189" s="9">
        <v>55786</v>
      </c>
      <c r="C189" s="8" t="s">
        <v>1864</v>
      </c>
      <c r="D189" s="15" t="s">
        <v>407</v>
      </c>
      <c r="E189" s="11">
        <v>0</v>
      </c>
      <c r="F189" s="16">
        <f t="shared" si="4"/>
        <v>0.4466642132380001</v>
      </c>
      <c r="G189" s="12">
        <f t="shared" si="5"/>
        <v>0</v>
      </c>
      <c r="H189" s="12">
        <v>0</v>
      </c>
      <c r="I189" s="12">
        <v>0</v>
      </c>
      <c r="J189" s="12"/>
      <c r="K189" s="15"/>
    </row>
    <row r="190" spans="1:11" ht="25" x14ac:dyDescent="0.25">
      <c r="A190" s="8" t="s">
        <v>1702</v>
      </c>
      <c r="B190" s="9">
        <v>55787</v>
      </c>
      <c r="C190" s="8" t="s">
        <v>1865</v>
      </c>
      <c r="D190" s="15" t="s">
        <v>405</v>
      </c>
      <c r="E190" s="11">
        <v>4</v>
      </c>
      <c r="F190" s="16">
        <f t="shared" si="4"/>
        <v>0.4466642132380001</v>
      </c>
      <c r="G190" s="12">
        <f t="shared" si="5"/>
        <v>2</v>
      </c>
      <c r="H190" s="12">
        <v>2</v>
      </c>
      <c r="I190" s="12">
        <v>2</v>
      </c>
      <c r="J190" s="12"/>
      <c r="K190" s="15"/>
    </row>
    <row r="191" spans="1:11" ht="25" x14ac:dyDescent="0.25">
      <c r="A191" s="8" t="s">
        <v>1702</v>
      </c>
      <c r="B191" s="9">
        <v>55787</v>
      </c>
      <c r="C191" s="8" t="s">
        <v>1865</v>
      </c>
      <c r="D191" s="15" t="s">
        <v>407</v>
      </c>
      <c r="E191" s="11">
        <v>4</v>
      </c>
      <c r="F191" s="16">
        <f t="shared" si="4"/>
        <v>0.4466642132380001</v>
      </c>
      <c r="G191" s="12">
        <f t="shared" si="5"/>
        <v>2</v>
      </c>
      <c r="H191" s="12">
        <v>2</v>
      </c>
      <c r="I191" s="12">
        <v>2</v>
      </c>
      <c r="J191" s="12"/>
      <c r="K191" s="15"/>
    </row>
    <row r="192" spans="1:11" ht="25" x14ac:dyDescent="0.25">
      <c r="A192" s="8" t="s">
        <v>1702</v>
      </c>
      <c r="B192" s="9">
        <v>55969</v>
      </c>
      <c r="C192" s="8" t="s">
        <v>1866</v>
      </c>
      <c r="D192" s="15" t="s">
        <v>1867</v>
      </c>
      <c r="E192" s="11">
        <v>17</v>
      </c>
      <c r="F192" s="16">
        <f t="shared" si="4"/>
        <v>0.4466642132380001</v>
      </c>
      <c r="G192" s="12">
        <f t="shared" si="5"/>
        <v>8</v>
      </c>
      <c r="H192" s="12">
        <v>8</v>
      </c>
      <c r="I192" s="12">
        <v>8</v>
      </c>
      <c r="J192" s="12"/>
      <c r="K192" s="15"/>
    </row>
    <row r="193" spans="1:11" x14ac:dyDescent="0.25">
      <c r="A193" s="8" t="s">
        <v>1702</v>
      </c>
      <c r="B193" s="9">
        <v>56032</v>
      </c>
      <c r="C193" s="8" t="s">
        <v>1868</v>
      </c>
      <c r="D193" s="15" t="s">
        <v>593</v>
      </c>
      <c r="E193" s="11">
        <v>2</v>
      </c>
      <c r="F193" s="16">
        <f t="shared" si="4"/>
        <v>0.4466642132380001</v>
      </c>
      <c r="G193" s="12">
        <f t="shared" si="5"/>
        <v>1</v>
      </c>
      <c r="H193" s="12">
        <v>1</v>
      </c>
      <c r="I193" s="12">
        <v>1</v>
      </c>
      <c r="J193" s="12"/>
      <c r="K193" s="15"/>
    </row>
    <row r="194" spans="1:11" x14ac:dyDescent="0.25">
      <c r="A194" s="8" t="s">
        <v>1702</v>
      </c>
      <c r="B194" s="9">
        <v>56188</v>
      </c>
      <c r="C194" s="8" t="s">
        <v>1869</v>
      </c>
      <c r="D194" s="15" t="s">
        <v>1800</v>
      </c>
      <c r="E194" s="11">
        <v>2</v>
      </c>
      <c r="F194" s="16">
        <f t="shared" si="4"/>
        <v>0.4466642132380001</v>
      </c>
      <c r="G194" s="12">
        <f t="shared" si="5"/>
        <v>1</v>
      </c>
      <c r="H194" s="12">
        <v>1</v>
      </c>
      <c r="I194" s="12">
        <v>1</v>
      </c>
      <c r="J194" s="12"/>
      <c r="K194" s="15"/>
    </row>
    <row r="195" spans="1:11" ht="25" x14ac:dyDescent="0.25">
      <c r="A195" s="8" t="s">
        <v>1702</v>
      </c>
      <c r="B195" s="9">
        <v>56196</v>
      </c>
      <c r="C195" s="8" t="s">
        <v>1870</v>
      </c>
      <c r="D195" s="15" t="s">
        <v>1871</v>
      </c>
      <c r="E195" s="11">
        <v>4</v>
      </c>
      <c r="F195" s="16">
        <f t="shared" si="4"/>
        <v>0.4466642132380001</v>
      </c>
      <c r="G195" s="12">
        <f t="shared" si="5"/>
        <v>2</v>
      </c>
      <c r="H195" s="12">
        <v>2</v>
      </c>
      <c r="I195" s="12">
        <v>2</v>
      </c>
      <c r="J195" s="12"/>
      <c r="K195" s="15"/>
    </row>
    <row r="196" spans="1:11" ht="25" x14ac:dyDescent="0.25">
      <c r="A196" s="8" t="s">
        <v>1702</v>
      </c>
      <c r="B196" s="9">
        <v>56196</v>
      </c>
      <c r="C196" s="8" t="s">
        <v>1870</v>
      </c>
      <c r="D196" s="15" t="s">
        <v>1872</v>
      </c>
      <c r="E196" s="11">
        <v>5</v>
      </c>
      <c r="F196" s="16">
        <f t="shared" si="4"/>
        <v>0.4466642132380001</v>
      </c>
      <c r="G196" s="12">
        <f t="shared" si="5"/>
        <v>2</v>
      </c>
      <c r="H196" s="12">
        <v>2</v>
      </c>
      <c r="I196" s="12">
        <v>2</v>
      </c>
      <c r="J196" s="12"/>
      <c r="K196" s="15"/>
    </row>
    <row r="197" spans="1:11" ht="37.5" x14ac:dyDescent="0.25">
      <c r="A197" s="8" t="s">
        <v>1702</v>
      </c>
      <c r="B197" s="9">
        <v>56234</v>
      </c>
      <c r="C197" s="8" t="s">
        <v>1873</v>
      </c>
      <c r="D197" s="15" t="s">
        <v>593</v>
      </c>
      <c r="E197" s="11">
        <v>4</v>
      </c>
      <c r="F197" s="16">
        <f t="shared" si="4"/>
        <v>0.4466642132380001</v>
      </c>
      <c r="G197" s="12">
        <f t="shared" si="5"/>
        <v>2</v>
      </c>
      <c r="H197" s="12">
        <v>2</v>
      </c>
      <c r="I197" s="12">
        <v>2</v>
      </c>
      <c r="J197" s="12"/>
      <c r="K197" s="15"/>
    </row>
    <row r="198" spans="1:11" x14ac:dyDescent="0.25">
      <c r="A198" s="8"/>
      <c r="B198" s="9"/>
      <c r="C198" s="8"/>
      <c r="D198" s="15"/>
      <c r="E198" s="12"/>
      <c r="F198" s="12"/>
      <c r="G198" s="12"/>
      <c r="H198" s="12"/>
      <c r="I198" s="12"/>
      <c r="J198" s="12"/>
      <c r="K198" s="12"/>
    </row>
    <row r="199" spans="1:11" ht="13" x14ac:dyDescent="0.3">
      <c r="A199" s="8"/>
      <c r="B199" s="10" t="s">
        <v>259</v>
      </c>
      <c r="C199" s="8"/>
      <c r="D199" s="15"/>
      <c r="E199" s="6">
        <v>19021</v>
      </c>
      <c r="F199" s="12"/>
      <c r="G199" s="12">
        <v>8489</v>
      </c>
      <c r="H199" s="12">
        <v>8496</v>
      </c>
      <c r="I199" s="12">
        <v>8496</v>
      </c>
      <c r="J199" s="15"/>
      <c r="K199" s="12"/>
    </row>
    <row r="200" spans="1:11" ht="13" x14ac:dyDescent="0.3">
      <c r="A200" s="8"/>
      <c r="B200" s="10"/>
      <c r="C200" s="8"/>
      <c r="D200" s="15"/>
      <c r="E200" s="12"/>
      <c r="F200" s="12"/>
      <c r="G200" s="12"/>
      <c r="H200" s="12"/>
      <c r="I200" s="12"/>
      <c r="J200" s="12"/>
      <c r="K200" s="12"/>
    </row>
    <row r="201" spans="1:11" ht="12.65" customHeight="1" x14ac:dyDescent="0.25">
      <c r="A201" s="23" t="s">
        <v>376</v>
      </c>
      <c r="B201" s="24" t="s">
        <v>1</v>
      </c>
      <c r="C201" s="24" t="s">
        <v>1</v>
      </c>
      <c r="D201" s="24" t="s">
        <v>1</v>
      </c>
      <c r="E201" s="24" t="s">
        <v>1</v>
      </c>
      <c r="F201" s="24" t="s">
        <v>1</v>
      </c>
      <c r="G201" s="24" t="s">
        <v>1</v>
      </c>
      <c r="H201" s="24" t="s">
        <v>1</v>
      </c>
      <c r="I201" s="24" t="s">
        <v>1</v>
      </c>
      <c r="J201" s="24" t="s">
        <v>1</v>
      </c>
      <c r="K201" s="15" t="s">
        <v>1</v>
      </c>
    </row>
    <row r="202" spans="1:11" x14ac:dyDescent="0.25">
      <c r="A202" s="24" t="s">
        <v>1</v>
      </c>
      <c r="B202" s="24" t="s">
        <v>1</v>
      </c>
      <c r="C202" s="24" t="s">
        <v>1</v>
      </c>
      <c r="D202" s="24" t="s">
        <v>1</v>
      </c>
      <c r="E202" s="24" t="s">
        <v>1</v>
      </c>
      <c r="F202" s="24" t="s">
        <v>1</v>
      </c>
      <c r="G202" s="24" t="s">
        <v>1</v>
      </c>
      <c r="H202" s="24" t="s">
        <v>1</v>
      </c>
      <c r="I202" s="24" t="s">
        <v>1</v>
      </c>
      <c r="J202" s="24" t="s">
        <v>1</v>
      </c>
      <c r="K202" s="15" t="s">
        <v>1</v>
      </c>
    </row>
    <row r="203" spans="1:11" x14ac:dyDescent="0.25">
      <c r="A203" s="24" t="s">
        <v>1</v>
      </c>
      <c r="B203" s="24" t="s">
        <v>1</v>
      </c>
      <c r="C203" s="24" t="s">
        <v>1</v>
      </c>
      <c r="D203" s="24" t="s">
        <v>1</v>
      </c>
      <c r="E203" s="24" t="s">
        <v>1</v>
      </c>
      <c r="F203" s="24" t="s">
        <v>1</v>
      </c>
      <c r="G203" s="24" t="s">
        <v>1</v>
      </c>
      <c r="H203" s="24" t="s">
        <v>1</v>
      </c>
      <c r="I203" s="24" t="s">
        <v>1</v>
      </c>
      <c r="J203" s="24" t="s">
        <v>1</v>
      </c>
      <c r="K203" s="15"/>
    </row>
    <row r="204" spans="1:11" x14ac:dyDescent="0.25">
      <c r="A204" s="15" t="s">
        <v>1</v>
      </c>
      <c r="B204" s="15"/>
      <c r="C204" s="15"/>
      <c r="D204" s="15"/>
      <c r="E204" s="15"/>
      <c r="F204" s="15"/>
      <c r="G204" s="15"/>
      <c r="H204" s="15"/>
      <c r="I204" s="15"/>
      <c r="J204" s="15"/>
      <c r="K204" s="15"/>
    </row>
    <row r="205" spans="1:11" ht="12.65" customHeight="1" x14ac:dyDescent="0.25">
      <c r="A205" s="23" t="s">
        <v>377</v>
      </c>
      <c r="B205" s="24" t="s">
        <v>1</v>
      </c>
      <c r="C205" s="24" t="s">
        <v>1</v>
      </c>
      <c r="D205" s="24" t="s">
        <v>1</v>
      </c>
      <c r="E205" s="24" t="s">
        <v>1</v>
      </c>
      <c r="F205" s="24" t="s">
        <v>1</v>
      </c>
      <c r="G205" s="24" t="s">
        <v>1</v>
      </c>
      <c r="H205" s="24" t="s">
        <v>1</v>
      </c>
      <c r="I205" s="24" t="s">
        <v>1</v>
      </c>
      <c r="J205" s="24" t="s">
        <v>1</v>
      </c>
      <c r="K205" s="15" t="s">
        <v>1</v>
      </c>
    </row>
    <row r="206" spans="1:11" x14ac:dyDescent="0.25">
      <c r="A206" s="24" t="s">
        <v>1</v>
      </c>
      <c r="B206" s="24" t="s">
        <v>1</v>
      </c>
      <c r="C206" s="24" t="s">
        <v>1</v>
      </c>
      <c r="D206" s="24" t="s">
        <v>1</v>
      </c>
      <c r="E206" s="24" t="s">
        <v>1</v>
      </c>
      <c r="F206" s="24" t="s">
        <v>1</v>
      </c>
      <c r="G206" s="24" t="s">
        <v>1</v>
      </c>
      <c r="H206" s="24" t="s">
        <v>1</v>
      </c>
      <c r="I206" s="24" t="s">
        <v>1</v>
      </c>
      <c r="J206" s="24" t="s">
        <v>1</v>
      </c>
      <c r="K206" s="15" t="s">
        <v>1</v>
      </c>
    </row>
    <row r="207" spans="1:11" x14ac:dyDescent="0.25">
      <c r="A207" s="24" t="s">
        <v>1</v>
      </c>
      <c r="B207" s="24" t="s">
        <v>1</v>
      </c>
      <c r="C207" s="24" t="s">
        <v>1</v>
      </c>
      <c r="D207" s="24" t="s">
        <v>1</v>
      </c>
      <c r="E207" s="24" t="s">
        <v>1</v>
      </c>
      <c r="F207" s="24" t="s">
        <v>1</v>
      </c>
      <c r="G207" s="24" t="s">
        <v>1</v>
      </c>
      <c r="H207" s="24" t="s">
        <v>1</v>
      </c>
      <c r="I207" s="24" t="s">
        <v>1</v>
      </c>
      <c r="J207" s="24" t="s">
        <v>1</v>
      </c>
      <c r="K207" s="15"/>
    </row>
    <row r="208" spans="1:11" x14ac:dyDescent="0.25">
      <c r="A208" s="24" t="s">
        <v>1</v>
      </c>
      <c r="B208" s="24" t="s">
        <v>1</v>
      </c>
      <c r="C208" s="24" t="s">
        <v>1</v>
      </c>
      <c r="D208" s="24" t="s">
        <v>1</v>
      </c>
      <c r="E208" s="24" t="s">
        <v>1</v>
      </c>
      <c r="F208" s="24" t="s">
        <v>1</v>
      </c>
      <c r="G208" s="24" t="s">
        <v>1</v>
      </c>
      <c r="H208" s="24" t="s">
        <v>1</v>
      </c>
      <c r="I208" s="24" t="s">
        <v>1</v>
      </c>
      <c r="J208" s="24" t="s">
        <v>1</v>
      </c>
      <c r="K208" s="15"/>
    </row>
    <row r="209" spans="1:11" x14ac:dyDescent="0.25">
      <c r="A209" s="15" t="s">
        <v>1</v>
      </c>
      <c r="B209" s="15"/>
      <c r="C209" s="15"/>
      <c r="D209" s="15"/>
      <c r="E209" s="15"/>
      <c r="F209" s="15"/>
      <c r="G209" s="15"/>
      <c r="H209" s="15"/>
      <c r="I209" s="15"/>
      <c r="J209" s="15"/>
      <c r="K209" s="15"/>
    </row>
    <row r="210" spans="1:11" ht="12.65" customHeight="1" x14ac:dyDescent="0.25">
      <c r="A210" s="25" t="s">
        <v>378</v>
      </c>
      <c r="B210" s="26"/>
      <c r="C210" s="26"/>
      <c r="D210" s="26"/>
      <c r="E210" s="26"/>
      <c r="F210" s="26"/>
      <c r="G210" s="26"/>
      <c r="H210" s="26"/>
      <c r="I210" s="26"/>
      <c r="J210" s="26"/>
      <c r="K210" s="15" t="s">
        <v>1</v>
      </c>
    </row>
    <row r="211" spans="1:11" x14ac:dyDescent="0.25">
      <c r="A211" s="26"/>
      <c r="B211" s="26"/>
      <c r="C211" s="26"/>
      <c r="D211" s="26"/>
      <c r="E211" s="26"/>
      <c r="F211" s="26"/>
      <c r="G211" s="26"/>
      <c r="H211" s="26"/>
      <c r="I211" s="26"/>
      <c r="J211" s="26"/>
      <c r="K211" s="15" t="s">
        <v>1</v>
      </c>
    </row>
    <row r="212" spans="1:11" x14ac:dyDescent="0.25">
      <c r="A212" s="15" t="s">
        <v>1</v>
      </c>
      <c r="B212" s="15" t="s">
        <v>1</v>
      </c>
      <c r="C212" s="15" t="s">
        <v>1</v>
      </c>
      <c r="D212" s="15" t="s">
        <v>1</v>
      </c>
      <c r="E212" s="15" t="s">
        <v>1</v>
      </c>
      <c r="F212" s="15" t="s">
        <v>1</v>
      </c>
      <c r="G212" s="15" t="s">
        <v>1</v>
      </c>
      <c r="H212" s="15" t="s">
        <v>1</v>
      </c>
      <c r="I212" s="15" t="s">
        <v>1</v>
      </c>
      <c r="J212" s="15" t="s">
        <v>1</v>
      </c>
      <c r="K212" s="15"/>
    </row>
    <row r="213" spans="1:11" ht="12.65" customHeight="1" x14ac:dyDescent="0.25">
      <c r="A213" s="23" t="s">
        <v>379</v>
      </c>
      <c r="B213" s="24" t="s">
        <v>1</v>
      </c>
      <c r="C213" s="24" t="s">
        <v>1</v>
      </c>
      <c r="D213" s="24" t="s">
        <v>1</v>
      </c>
      <c r="E213" s="24" t="s">
        <v>1</v>
      </c>
      <c r="F213" s="24" t="s">
        <v>1</v>
      </c>
      <c r="G213" s="24" t="s">
        <v>1</v>
      </c>
      <c r="H213" s="24" t="s">
        <v>1</v>
      </c>
      <c r="I213" s="24" t="s">
        <v>1</v>
      </c>
      <c r="J213" s="24" t="s">
        <v>1</v>
      </c>
      <c r="K213" s="15" t="s">
        <v>1</v>
      </c>
    </row>
    <row r="214" spans="1:11" x14ac:dyDescent="0.25">
      <c r="A214" s="24" t="s">
        <v>1</v>
      </c>
      <c r="B214" s="24" t="s">
        <v>1</v>
      </c>
      <c r="C214" s="24" t="s">
        <v>1</v>
      </c>
      <c r="D214" s="24" t="s">
        <v>1</v>
      </c>
      <c r="E214" s="24" t="s">
        <v>1</v>
      </c>
      <c r="F214" s="24" t="s">
        <v>1</v>
      </c>
      <c r="G214" s="24" t="s">
        <v>1</v>
      </c>
      <c r="H214" s="24" t="s">
        <v>1</v>
      </c>
      <c r="I214" s="24" t="s">
        <v>1</v>
      </c>
      <c r="J214" s="24" t="s">
        <v>1</v>
      </c>
      <c r="K214" s="15" t="s">
        <v>1</v>
      </c>
    </row>
    <row r="215" spans="1:11" x14ac:dyDescent="0.25">
      <c r="A215" s="24" t="s">
        <v>1</v>
      </c>
      <c r="B215" s="24" t="s">
        <v>1</v>
      </c>
      <c r="C215" s="24" t="s">
        <v>1</v>
      </c>
      <c r="D215" s="24" t="s">
        <v>1</v>
      </c>
      <c r="E215" s="24" t="s">
        <v>1</v>
      </c>
      <c r="F215" s="24" t="s">
        <v>1</v>
      </c>
      <c r="G215" s="24" t="s">
        <v>1</v>
      </c>
      <c r="H215" s="24" t="s">
        <v>1</v>
      </c>
      <c r="I215" s="24" t="s">
        <v>1</v>
      </c>
      <c r="J215" s="24" t="s">
        <v>1</v>
      </c>
      <c r="K215" s="15"/>
    </row>
    <row r="216" spans="1:11" x14ac:dyDescent="0.25">
      <c r="A216" s="24" t="s">
        <v>1</v>
      </c>
      <c r="B216" s="24" t="s">
        <v>1</v>
      </c>
      <c r="C216" s="24" t="s">
        <v>1</v>
      </c>
      <c r="D216" s="24" t="s">
        <v>1</v>
      </c>
      <c r="E216" s="24" t="s">
        <v>1</v>
      </c>
      <c r="F216" s="24" t="s">
        <v>1</v>
      </c>
      <c r="G216" s="24" t="s">
        <v>1</v>
      </c>
      <c r="H216" s="24" t="s">
        <v>1</v>
      </c>
      <c r="I216" s="24" t="s">
        <v>1</v>
      </c>
      <c r="J216" s="24" t="s">
        <v>1</v>
      </c>
      <c r="K216" s="15"/>
    </row>
    <row r="217" spans="1:11" x14ac:dyDescent="0.25">
      <c r="A217" s="15" t="s">
        <v>1</v>
      </c>
      <c r="B217" s="15" t="s">
        <v>1</v>
      </c>
      <c r="C217" s="15" t="s">
        <v>1</v>
      </c>
      <c r="D217" s="15" t="s">
        <v>1</v>
      </c>
      <c r="E217" s="15" t="s">
        <v>1</v>
      </c>
      <c r="F217" s="15" t="s">
        <v>1</v>
      </c>
      <c r="G217" s="15" t="s">
        <v>1</v>
      </c>
      <c r="H217" s="15" t="s">
        <v>1</v>
      </c>
      <c r="I217" s="15" t="s">
        <v>1</v>
      </c>
      <c r="J217" s="15" t="s">
        <v>1</v>
      </c>
      <c r="K217" s="15" t="s">
        <v>1</v>
      </c>
    </row>
  </sheetData>
  <mergeCells count="12">
    <mergeCell ref="A201:J203"/>
    <mergeCell ref="A205:J208"/>
    <mergeCell ref="A210:J211"/>
    <mergeCell ref="A213:J216"/>
    <mergeCell ref="A6:E6"/>
    <mergeCell ref="F6:H6"/>
    <mergeCell ref="A1:K1"/>
    <mergeCell ref="A2:K2"/>
    <mergeCell ref="A4:E4"/>
    <mergeCell ref="F4:H4"/>
    <mergeCell ref="A5:E5"/>
    <mergeCell ref="F5:H5"/>
  </mergeCells>
  <phoneticPr fontId="6"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K136"/>
  <sheetViews>
    <sheetView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1874</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1875</v>
      </c>
      <c r="B4" s="20" t="s">
        <v>1</v>
      </c>
      <c r="C4" s="20" t="s">
        <v>1</v>
      </c>
      <c r="D4" s="20" t="s">
        <v>1</v>
      </c>
      <c r="E4" s="20" t="s">
        <v>1</v>
      </c>
      <c r="F4" s="22">
        <v>37938</v>
      </c>
      <c r="G4" s="20" t="s">
        <v>1</v>
      </c>
      <c r="H4" s="20" t="s">
        <v>1</v>
      </c>
      <c r="I4" s="15"/>
      <c r="J4" s="15"/>
      <c r="K4" s="15"/>
    </row>
    <row r="5" spans="1:11" ht="30" customHeight="1" x14ac:dyDescent="0.25">
      <c r="A5" s="21" t="s">
        <v>1876</v>
      </c>
      <c r="B5" s="20" t="s">
        <v>1</v>
      </c>
      <c r="C5" s="20" t="s">
        <v>1</v>
      </c>
      <c r="D5" s="20" t="s">
        <v>1</v>
      </c>
      <c r="E5" s="20" t="s">
        <v>1</v>
      </c>
      <c r="F5" s="22">
        <v>81</v>
      </c>
      <c r="G5" s="20"/>
      <c r="H5" s="20"/>
      <c r="I5" s="15"/>
      <c r="J5" s="15"/>
      <c r="K5" s="15"/>
    </row>
    <row r="6" spans="1:11" ht="30" customHeight="1" x14ac:dyDescent="0.25">
      <c r="A6" s="21" t="s">
        <v>1877</v>
      </c>
      <c r="B6" s="20" t="s">
        <v>1</v>
      </c>
      <c r="C6" s="20" t="s">
        <v>1</v>
      </c>
      <c r="D6" s="20" t="s">
        <v>1</v>
      </c>
      <c r="E6" s="20" t="s">
        <v>1</v>
      </c>
      <c r="F6" s="22">
        <f>F4-F5</f>
        <v>37857</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1878</v>
      </c>
      <c r="B10" s="12" t="s">
        <v>1879</v>
      </c>
      <c r="C10" s="12" t="s">
        <v>1880</v>
      </c>
      <c r="D10" s="12" t="s">
        <v>29</v>
      </c>
      <c r="E10" s="13">
        <v>3343</v>
      </c>
      <c r="F10" s="16">
        <f>$F$6/$E$118</f>
        <v>0.36295564802208968</v>
      </c>
      <c r="G10" s="12">
        <f>ROUND(E10*F10, 0)</f>
        <v>1213</v>
      </c>
      <c r="H10" s="12">
        <v>1213</v>
      </c>
      <c r="I10" s="12">
        <v>1213</v>
      </c>
      <c r="J10" s="12" t="s">
        <v>1881</v>
      </c>
      <c r="K10" s="12"/>
    </row>
    <row r="11" spans="1:11" x14ac:dyDescent="0.25">
      <c r="A11" s="12" t="s">
        <v>1878</v>
      </c>
      <c r="B11" s="12" t="s">
        <v>1879</v>
      </c>
      <c r="C11" s="12" t="s">
        <v>1880</v>
      </c>
      <c r="D11" s="12" t="s">
        <v>31</v>
      </c>
      <c r="E11" s="13">
        <v>3474</v>
      </c>
      <c r="F11" s="16">
        <f t="shared" ref="F11:F74" si="0">$F$6/$E$118</f>
        <v>0.36295564802208968</v>
      </c>
      <c r="G11" s="12">
        <f t="shared" ref="G11:G74" si="1">ROUND(E11*F11, 0)</f>
        <v>1261</v>
      </c>
      <c r="H11" s="12">
        <v>1261</v>
      </c>
      <c r="I11" s="12">
        <v>1261</v>
      </c>
      <c r="J11" s="12" t="s">
        <v>1882</v>
      </c>
      <c r="K11" s="12"/>
    </row>
    <row r="12" spans="1:11" x14ac:dyDescent="0.25">
      <c r="A12" s="12" t="s">
        <v>1878</v>
      </c>
      <c r="B12" s="12" t="s">
        <v>1879</v>
      </c>
      <c r="C12" s="12" t="s">
        <v>1880</v>
      </c>
      <c r="D12" s="12" t="s">
        <v>33</v>
      </c>
      <c r="E12" s="13">
        <v>4357</v>
      </c>
      <c r="F12" s="16">
        <f t="shared" si="0"/>
        <v>0.36295564802208968</v>
      </c>
      <c r="G12" s="12">
        <f t="shared" si="1"/>
        <v>1581</v>
      </c>
      <c r="H12" s="12">
        <v>1581</v>
      </c>
      <c r="I12" s="12">
        <v>1581</v>
      </c>
      <c r="J12" s="12" t="s">
        <v>1883</v>
      </c>
      <c r="K12" s="12"/>
    </row>
    <row r="13" spans="1:11" ht="25" x14ac:dyDescent="0.25">
      <c r="A13" s="12" t="s">
        <v>1878</v>
      </c>
      <c r="B13" s="12" t="s">
        <v>1884</v>
      </c>
      <c r="C13" s="12" t="s">
        <v>1885</v>
      </c>
      <c r="D13" s="12" t="s">
        <v>29</v>
      </c>
      <c r="E13" s="13">
        <v>0</v>
      </c>
      <c r="F13" s="16">
        <f t="shared" si="0"/>
        <v>0.36295564802208968</v>
      </c>
      <c r="G13" s="12">
        <f t="shared" si="1"/>
        <v>0</v>
      </c>
      <c r="H13" s="12">
        <v>0</v>
      </c>
      <c r="I13" s="12">
        <v>0</v>
      </c>
      <c r="J13" s="12" t="s">
        <v>1886</v>
      </c>
      <c r="K13" s="12"/>
    </row>
    <row r="14" spans="1:11" ht="37.5" x14ac:dyDescent="0.25">
      <c r="A14" s="12" t="s">
        <v>1878</v>
      </c>
      <c r="B14" s="12" t="s">
        <v>1887</v>
      </c>
      <c r="C14" s="12" t="s">
        <v>1888</v>
      </c>
      <c r="D14" s="12" t="s">
        <v>126</v>
      </c>
      <c r="E14" s="13">
        <v>3913</v>
      </c>
      <c r="F14" s="16">
        <f t="shared" si="0"/>
        <v>0.36295564802208968</v>
      </c>
      <c r="G14" s="12">
        <f t="shared" si="1"/>
        <v>1420</v>
      </c>
      <c r="H14" s="12">
        <v>1420</v>
      </c>
      <c r="I14" s="12">
        <v>1420</v>
      </c>
      <c r="J14" s="12" t="s">
        <v>329</v>
      </c>
      <c r="K14" s="12"/>
    </row>
    <row r="15" spans="1:11" ht="37.5" x14ac:dyDescent="0.25">
      <c r="A15" s="12" t="s">
        <v>1878</v>
      </c>
      <c r="B15" s="12" t="s">
        <v>1887</v>
      </c>
      <c r="C15" s="12" t="s">
        <v>1888</v>
      </c>
      <c r="D15" s="12" t="s">
        <v>128</v>
      </c>
      <c r="E15" s="13">
        <v>3498</v>
      </c>
      <c r="F15" s="16">
        <f t="shared" si="0"/>
        <v>0.36295564802208968</v>
      </c>
      <c r="G15" s="12">
        <f t="shared" si="1"/>
        <v>1270</v>
      </c>
      <c r="H15" s="12">
        <v>1270</v>
      </c>
      <c r="I15" s="12">
        <v>1270</v>
      </c>
      <c r="J15" s="12" t="s">
        <v>1889</v>
      </c>
      <c r="K15" s="12"/>
    </row>
    <row r="16" spans="1:11" ht="25" x14ac:dyDescent="0.25">
      <c r="A16" s="12" t="s">
        <v>1878</v>
      </c>
      <c r="B16" s="12" t="s">
        <v>1890</v>
      </c>
      <c r="C16" s="12" t="s">
        <v>1891</v>
      </c>
      <c r="D16" s="12" t="s">
        <v>118</v>
      </c>
      <c r="E16" s="13">
        <v>357</v>
      </c>
      <c r="F16" s="16">
        <f t="shared" si="0"/>
        <v>0.36295564802208968</v>
      </c>
      <c r="G16" s="12">
        <f t="shared" si="1"/>
        <v>130</v>
      </c>
      <c r="H16" s="12">
        <v>130</v>
      </c>
      <c r="I16" s="12">
        <v>130</v>
      </c>
      <c r="J16" s="12" t="s">
        <v>1892</v>
      </c>
      <c r="K16" s="12"/>
    </row>
    <row r="17" spans="1:11" ht="25" x14ac:dyDescent="0.25">
      <c r="A17" s="12" t="s">
        <v>1878</v>
      </c>
      <c r="B17" s="12" t="s">
        <v>1890</v>
      </c>
      <c r="C17" s="12" t="s">
        <v>1891</v>
      </c>
      <c r="D17" s="12" t="s">
        <v>367</v>
      </c>
      <c r="E17" s="13">
        <v>2988</v>
      </c>
      <c r="F17" s="16">
        <f t="shared" si="0"/>
        <v>0.36295564802208968</v>
      </c>
      <c r="G17" s="12">
        <f t="shared" si="1"/>
        <v>1085</v>
      </c>
      <c r="H17" s="12">
        <v>1085</v>
      </c>
      <c r="I17" s="12">
        <v>1085</v>
      </c>
      <c r="J17" s="12" t="s">
        <v>1893</v>
      </c>
      <c r="K17" s="12"/>
    </row>
    <row r="18" spans="1:11" ht="25" x14ac:dyDescent="0.25">
      <c r="A18" s="12" t="s">
        <v>1878</v>
      </c>
      <c r="B18" s="12" t="s">
        <v>1890</v>
      </c>
      <c r="C18" s="12" t="s">
        <v>1891</v>
      </c>
      <c r="D18" s="12" t="s">
        <v>696</v>
      </c>
      <c r="E18" s="13">
        <v>1</v>
      </c>
      <c r="F18" s="16">
        <f t="shared" si="0"/>
        <v>0.36295564802208968</v>
      </c>
      <c r="G18" s="12">
        <f t="shared" si="1"/>
        <v>0</v>
      </c>
      <c r="H18" s="12">
        <v>0</v>
      </c>
      <c r="I18" s="12">
        <v>0</v>
      </c>
      <c r="J18" s="12" t="s">
        <v>1894</v>
      </c>
      <c r="K18" s="12"/>
    </row>
    <row r="19" spans="1:11" x14ac:dyDescent="0.25">
      <c r="A19" s="12" t="s">
        <v>1878</v>
      </c>
      <c r="B19" s="12" t="s">
        <v>1895</v>
      </c>
      <c r="C19" s="12" t="s">
        <v>1896</v>
      </c>
      <c r="D19" s="12" t="s">
        <v>124</v>
      </c>
      <c r="E19" s="13">
        <v>2</v>
      </c>
      <c r="F19" s="16">
        <f t="shared" si="0"/>
        <v>0.36295564802208968</v>
      </c>
      <c r="G19" s="12">
        <f t="shared" si="1"/>
        <v>1</v>
      </c>
      <c r="H19" s="12">
        <v>1</v>
      </c>
      <c r="I19" s="12">
        <v>1</v>
      </c>
      <c r="J19" s="12" t="s">
        <v>1897</v>
      </c>
      <c r="K19" s="12"/>
    </row>
    <row r="20" spans="1:11" x14ac:dyDescent="0.25">
      <c r="A20" s="12" t="s">
        <v>1878</v>
      </c>
      <c r="B20" s="12" t="s">
        <v>1898</v>
      </c>
      <c r="C20" s="12" t="s">
        <v>1899</v>
      </c>
      <c r="D20" s="12" t="s">
        <v>35</v>
      </c>
      <c r="E20" s="13">
        <v>4127</v>
      </c>
      <c r="F20" s="16">
        <f t="shared" si="0"/>
        <v>0.36295564802208968</v>
      </c>
      <c r="G20" s="12">
        <f t="shared" si="1"/>
        <v>1498</v>
      </c>
      <c r="H20" s="12">
        <v>1498</v>
      </c>
      <c r="I20" s="12">
        <v>1498</v>
      </c>
      <c r="J20" s="12" t="s">
        <v>1900</v>
      </c>
      <c r="K20" s="12"/>
    </row>
    <row r="21" spans="1:11" x14ac:dyDescent="0.25">
      <c r="A21" s="12" t="s">
        <v>1878</v>
      </c>
      <c r="B21" s="12" t="s">
        <v>1898</v>
      </c>
      <c r="C21" s="12" t="s">
        <v>1899</v>
      </c>
      <c r="D21" s="12" t="s">
        <v>122</v>
      </c>
      <c r="E21" s="13">
        <v>2835</v>
      </c>
      <c r="F21" s="16">
        <f t="shared" si="0"/>
        <v>0.36295564802208968</v>
      </c>
      <c r="G21" s="12">
        <f t="shared" si="1"/>
        <v>1029</v>
      </c>
      <c r="H21" s="12">
        <v>1029</v>
      </c>
      <c r="I21" s="12">
        <v>1029</v>
      </c>
      <c r="J21" s="12" t="s">
        <v>1901</v>
      </c>
      <c r="K21" s="12"/>
    </row>
    <row r="22" spans="1:11" x14ac:dyDescent="0.25">
      <c r="A22" s="12" t="s">
        <v>1878</v>
      </c>
      <c r="B22" s="12" t="s">
        <v>1898</v>
      </c>
      <c r="C22" s="12" t="s">
        <v>1899</v>
      </c>
      <c r="D22" s="12" t="s">
        <v>124</v>
      </c>
      <c r="E22" s="13">
        <v>2661</v>
      </c>
      <c r="F22" s="16">
        <f t="shared" si="0"/>
        <v>0.36295564802208968</v>
      </c>
      <c r="G22" s="12">
        <f t="shared" si="1"/>
        <v>966</v>
      </c>
      <c r="H22" s="12">
        <v>966</v>
      </c>
      <c r="I22" s="12">
        <v>966</v>
      </c>
      <c r="J22" s="12" t="s">
        <v>1086</v>
      </c>
      <c r="K22" s="12"/>
    </row>
    <row r="23" spans="1:11" ht="25" x14ac:dyDescent="0.25">
      <c r="A23" s="12" t="s">
        <v>1878</v>
      </c>
      <c r="B23" s="12" t="s">
        <v>1902</v>
      </c>
      <c r="C23" s="12" t="s">
        <v>1903</v>
      </c>
      <c r="D23" s="12" t="s">
        <v>29</v>
      </c>
      <c r="E23" s="13">
        <v>0</v>
      </c>
      <c r="F23" s="16">
        <f t="shared" si="0"/>
        <v>0.36295564802208968</v>
      </c>
      <c r="G23" s="12">
        <f t="shared" si="1"/>
        <v>0</v>
      </c>
      <c r="H23" s="12">
        <v>0</v>
      </c>
      <c r="I23" s="12">
        <v>0</v>
      </c>
      <c r="J23" s="12" t="s">
        <v>989</v>
      </c>
      <c r="K23" s="12"/>
    </row>
    <row r="24" spans="1:11" ht="25" x14ac:dyDescent="0.25">
      <c r="A24" s="12" t="s">
        <v>1878</v>
      </c>
      <c r="B24" s="12" t="s">
        <v>1902</v>
      </c>
      <c r="C24" s="12" t="s">
        <v>1903</v>
      </c>
      <c r="D24" s="12" t="s">
        <v>31</v>
      </c>
      <c r="E24" s="13">
        <v>0</v>
      </c>
      <c r="F24" s="16">
        <f t="shared" si="0"/>
        <v>0.36295564802208968</v>
      </c>
      <c r="G24" s="12">
        <f t="shared" si="1"/>
        <v>0</v>
      </c>
      <c r="H24" s="12">
        <v>0</v>
      </c>
      <c r="I24" s="12">
        <v>0</v>
      </c>
      <c r="J24" s="12" t="s">
        <v>1904</v>
      </c>
      <c r="K24" s="12"/>
    </row>
    <row r="25" spans="1:11" ht="25" x14ac:dyDescent="0.25">
      <c r="A25" s="12" t="s">
        <v>1878</v>
      </c>
      <c r="B25" s="12" t="s">
        <v>1902</v>
      </c>
      <c r="C25" s="12" t="s">
        <v>1903</v>
      </c>
      <c r="D25" s="12" t="s">
        <v>33</v>
      </c>
      <c r="E25" s="13">
        <v>0</v>
      </c>
      <c r="F25" s="16">
        <f t="shared" si="0"/>
        <v>0.36295564802208968</v>
      </c>
      <c r="G25" s="12">
        <f t="shared" si="1"/>
        <v>0</v>
      </c>
      <c r="H25" s="12">
        <v>0</v>
      </c>
      <c r="I25" s="12">
        <v>0</v>
      </c>
      <c r="J25" s="12" t="s">
        <v>1905</v>
      </c>
      <c r="K25" s="12"/>
    </row>
    <row r="26" spans="1:11" ht="25" x14ac:dyDescent="0.25">
      <c r="A26" s="12" t="s">
        <v>1878</v>
      </c>
      <c r="B26" s="12" t="s">
        <v>1906</v>
      </c>
      <c r="C26" s="12" t="s">
        <v>1907</v>
      </c>
      <c r="D26" s="12" t="s">
        <v>1908</v>
      </c>
      <c r="E26" s="13">
        <v>0</v>
      </c>
      <c r="F26" s="16">
        <f t="shared" si="0"/>
        <v>0.36295564802208968</v>
      </c>
      <c r="G26" s="12">
        <f t="shared" si="1"/>
        <v>0</v>
      </c>
      <c r="H26" s="12">
        <v>0</v>
      </c>
      <c r="I26" s="12">
        <v>0</v>
      </c>
      <c r="J26" s="12" t="s">
        <v>1909</v>
      </c>
      <c r="K26" s="12"/>
    </row>
    <row r="27" spans="1:11" x14ac:dyDescent="0.25">
      <c r="A27" s="12" t="s">
        <v>1878</v>
      </c>
      <c r="B27" s="12" t="s">
        <v>1910</v>
      </c>
      <c r="C27" s="12" t="s">
        <v>1911</v>
      </c>
      <c r="D27" s="12" t="s">
        <v>29</v>
      </c>
      <c r="E27" s="13">
        <v>3943</v>
      </c>
      <c r="F27" s="16">
        <f t="shared" si="0"/>
        <v>0.36295564802208968</v>
      </c>
      <c r="G27" s="12">
        <f t="shared" si="1"/>
        <v>1431</v>
      </c>
      <c r="H27" s="12">
        <v>1431</v>
      </c>
      <c r="I27" s="12">
        <v>1431</v>
      </c>
      <c r="J27" s="12" t="s">
        <v>1021</v>
      </c>
      <c r="K27" s="12"/>
    </row>
    <row r="28" spans="1:11" x14ac:dyDescent="0.25">
      <c r="A28" s="12" t="s">
        <v>1878</v>
      </c>
      <c r="B28" s="12" t="s">
        <v>1910</v>
      </c>
      <c r="C28" s="12" t="s">
        <v>1911</v>
      </c>
      <c r="D28" s="12" t="s">
        <v>31</v>
      </c>
      <c r="E28" s="13">
        <v>4030</v>
      </c>
      <c r="F28" s="16">
        <f t="shared" si="0"/>
        <v>0.36295564802208968</v>
      </c>
      <c r="G28" s="12">
        <f t="shared" si="1"/>
        <v>1463</v>
      </c>
      <c r="H28" s="12">
        <v>1463</v>
      </c>
      <c r="I28" s="12">
        <v>1463</v>
      </c>
      <c r="J28" s="12" t="s">
        <v>1020</v>
      </c>
      <c r="K28" s="12"/>
    </row>
    <row r="29" spans="1:11" x14ac:dyDescent="0.25">
      <c r="A29" s="12" t="s">
        <v>1878</v>
      </c>
      <c r="B29" s="12" t="s">
        <v>1910</v>
      </c>
      <c r="C29" s="12" t="s">
        <v>1911</v>
      </c>
      <c r="D29" s="12" t="s">
        <v>33</v>
      </c>
      <c r="E29" s="13">
        <v>4001</v>
      </c>
      <c r="F29" s="16">
        <f t="shared" si="0"/>
        <v>0.36295564802208968</v>
      </c>
      <c r="G29" s="12">
        <f t="shared" si="1"/>
        <v>1452</v>
      </c>
      <c r="H29" s="12">
        <v>1452</v>
      </c>
      <c r="I29" s="12">
        <v>1452</v>
      </c>
      <c r="J29" s="12" t="s">
        <v>475</v>
      </c>
      <c r="K29" s="12"/>
    </row>
    <row r="30" spans="1:11" x14ac:dyDescent="0.25">
      <c r="A30" s="12" t="s">
        <v>1878</v>
      </c>
      <c r="B30" s="12" t="s">
        <v>1910</v>
      </c>
      <c r="C30" s="12" t="s">
        <v>1911</v>
      </c>
      <c r="D30" s="12" t="s">
        <v>35</v>
      </c>
      <c r="E30" s="13">
        <v>3714</v>
      </c>
      <c r="F30" s="16">
        <f t="shared" si="0"/>
        <v>0.36295564802208968</v>
      </c>
      <c r="G30" s="12">
        <f t="shared" si="1"/>
        <v>1348</v>
      </c>
      <c r="H30" s="12">
        <v>1348</v>
      </c>
      <c r="I30" s="12">
        <v>1348</v>
      </c>
      <c r="J30" s="12" t="s">
        <v>1008</v>
      </c>
      <c r="K30" s="12"/>
    </row>
    <row r="31" spans="1:11" x14ac:dyDescent="0.25">
      <c r="A31" s="12" t="s">
        <v>1878</v>
      </c>
      <c r="B31" s="12" t="s">
        <v>1912</v>
      </c>
      <c r="C31" s="12" t="s">
        <v>1913</v>
      </c>
      <c r="D31" s="12" t="s">
        <v>1914</v>
      </c>
      <c r="E31" s="13">
        <v>0</v>
      </c>
      <c r="F31" s="16">
        <f t="shared" si="0"/>
        <v>0.36295564802208968</v>
      </c>
      <c r="G31" s="12">
        <f t="shared" si="1"/>
        <v>0</v>
      </c>
      <c r="H31" s="12">
        <v>0</v>
      </c>
      <c r="I31" s="12">
        <v>0</v>
      </c>
      <c r="J31" s="12" t="s">
        <v>1915</v>
      </c>
      <c r="K31" s="12"/>
    </row>
    <row r="32" spans="1:11" x14ac:dyDescent="0.25">
      <c r="A32" s="12" t="s">
        <v>1878</v>
      </c>
      <c r="B32" s="12" t="s">
        <v>1916</v>
      </c>
      <c r="C32" s="12" t="s">
        <v>1917</v>
      </c>
      <c r="D32" s="12" t="s">
        <v>29</v>
      </c>
      <c r="E32" s="13">
        <v>1252</v>
      </c>
      <c r="F32" s="16">
        <f t="shared" si="0"/>
        <v>0.36295564802208968</v>
      </c>
      <c r="G32" s="12">
        <f t="shared" si="1"/>
        <v>454</v>
      </c>
      <c r="H32" s="12">
        <v>454</v>
      </c>
      <c r="I32" s="12">
        <v>454</v>
      </c>
      <c r="J32" s="12" t="s">
        <v>1918</v>
      </c>
      <c r="K32" s="12"/>
    </row>
    <row r="33" spans="1:11" x14ac:dyDescent="0.25">
      <c r="A33" s="12" t="s">
        <v>1878</v>
      </c>
      <c r="B33" s="12" t="s">
        <v>1916</v>
      </c>
      <c r="C33" s="12" t="s">
        <v>1917</v>
      </c>
      <c r="D33" s="12" t="s">
        <v>31</v>
      </c>
      <c r="E33" s="13">
        <v>1254</v>
      </c>
      <c r="F33" s="16">
        <f t="shared" si="0"/>
        <v>0.36295564802208968</v>
      </c>
      <c r="G33" s="12">
        <f t="shared" si="1"/>
        <v>455</v>
      </c>
      <c r="H33" s="12">
        <v>455</v>
      </c>
      <c r="I33" s="12">
        <v>455</v>
      </c>
      <c r="J33" s="12" t="s">
        <v>1230</v>
      </c>
      <c r="K33" s="12"/>
    </row>
    <row r="34" spans="1:11" x14ac:dyDescent="0.25">
      <c r="A34" s="12" t="s">
        <v>1878</v>
      </c>
      <c r="B34" s="12" t="s">
        <v>1916</v>
      </c>
      <c r="C34" s="12" t="s">
        <v>1917</v>
      </c>
      <c r="D34" s="12" t="s">
        <v>33</v>
      </c>
      <c r="E34" s="13">
        <v>1155</v>
      </c>
      <c r="F34" s="16">
        <f t="shared" si="0"/>
        <v>0.36295564802208968</v>
      </c>
      <c r="G34" s="12">
        <f t="shared" si="1"/>
        <v>419</v>
      </c>
      <c r="H34" s="12">
        <v>419</v>
      </c>
      <c r="I34" s="12">
        <v>419</v>
      </c>
      <c r="J34" s="12" t="s">
        <v>1919</v>
      </c>
      <c r="K34" s="12"/>
    </row>
    <row r="35" spans="1:11" x14ac:dyDescent="0.25">
      <c r="A35" s="12" t="s">
        <v>1878</v>
      </c>
      <c r="B35" s="12" t="s">
        <v>1916</v>
      </c>
      <c r="C35" s="12" t="s">
        <v>1917</v>
      </c>
      <c r="D35" s="12" t="s">
        <v>35</v>
      </c>
      <c r="E35" s="13">
        <v>1087</v>
      </c>
      <c r="F35" s="16">
        <f t="shared" si="0"/>
        <v>0.36295564802208968</v>
      </c>
      <c r="G35" s="12">
        <f t="shared" si="1"/>
        <v>395</v>
      </c>
      <c r="H35" s="12">
        <v>395</v>
      </c>
      <c r="I35" s="12">
        <v>395</v>
      </c>
      <c r="J35" s="12" t="s">
        <v>1920</v>
      </c>
      <c r="K35" s="12"/>
    </row>
    <row r="36" spans="1:11" x14ac:dyDescent="0.25">
      <c r="A36" s="12" t="s">
        <v>1878</v>
      </c>
      <c r="B36" s="12" t="s">
        <v>1916</v>
      </c>
      <c r="C36" s="12" t="s">
        <v>1917</v>
      </c>
      <c r="D36" s="12" t="s">
        <v>122</v>
      </c>
      <c r="E36" s="13">
        <v>1975</v>
      </c>
      <c r="F36" s="16">
        <f t="shared" si="0"/>
        <v>0.36295564802208968</v>
      </c>
      <c r="G36" s="12">
        <f t="shared" si="1"/>
        <v>717</v>
      </c>
      <c r="H36" s="12">
        <v>717</v>
      </c>
      <c r="I36" s="12">
        <v>717</v>
      </c>
      <c r="J36" s="12" t="s">
        <v>1921</v>
      </c>
      <c r="K36" s="12"/>
    </row>
    <row r="37" spans="1:11" x14ac:dyDescent="0.25">
      <c r="A37" s="12" t="s">
        <v>1878</v>
      </c>
      <c r="B37" s="12" t="s">
        <v>1916</v>
      </c>
      <c r="C37" s="12" t="s">
        <v>1917</v>
      </c>
      <c r="D37" s="12" t="s">
        <v>124</v>
      </c>
      <c r="E37" s="13">
        <v>4382</v>
      </c>
      <c r="F37" s="16">
        <f t="shared" si="0"/>
        <v>0.36295564802208968</v>
      </c>
      <c r="G37" s="12">
        <f t="shared" si="1"/>
        <v>1590</v>
      </c>
      <c r="H37" s="12">
        <v>1590</v>
      </c>
      <c r="I37" s="12">
        <v>1590</v>
      </c>
      <c r="J37" s="12" t="s">
        <v>1079</v>
      </c>
      <c r="K37" s="12"/>
    </row>
    <row r="38" spans="1:11" x14ac:dyDescent="0.25">
      <c r="A38" s="12" t="s">
        <v>1878</v>
      </c>
      <c r="B38" s="12" t="s">
        <v>1916</v>
      </c>
      <c r="C38" s="12" t="s">
        <v>1917</v>
      </c>
      <c r="D38" s="12" t="s">
        <v>126</v>
      </c>
      <c r="E38" s="13">
        <v>4291</v>
      </c>
      <c r="F38" s="16">
        <f t="shared" si="0"/>
        <v>0.36295564802208968</v>
      </c>
      <c r="G38" s="12">
        <f t="shared" si="1"/>
        <v>1557</v>
      </c>
      <c r="H38" s="12">
        <v>1557</v>
      </c>
      <c r="I38" s="12">
        <v>1557</v>
      </c>
      <c r="J38" s="12" t="s">
        <v>1922</v>
      </c>
      <c r="K38" s="12"/>
    </row>
    <row r="39" spans="1:11" x14ac:dyDescent="0.25">
      <c r="A39" s="12" t="s">
        <v>1878</v>
      </c>
      <c r="B39" s="12" t="s">
        <v>1923</v>
      </c>
      <c r="C39" s="12" t="s">
        <v>1924</v>
      </c>
      <c r="D39" s="12" t="s">
        <v>98</v>
      </c>
      <c r="E39" s="13">
        <v>1</v>
      </c>
      <c r="F39" s="16">
        <f t="shared" si="0"/>
        <v>0.36295564802208968</v>
      </c>
      <c r="G39" s="12">
        <f t="shared" si="1"/>
        <v>0</v>
      </c>
      <c r="H39" s="12">
        <v>0</v>
      </c>
      <c r="I39" s="12">
        <v>0</v>
      </c>
      <c r="J39" s="12" t="s">
        <v>1925</v>
      </c>
      <c r="K39" s="12"/>
    </row>
    <row r="40" spans="1:11" x14ac:dyDescent="0.25">
      <c r="A40" s="12" t="s">
        <v>1878</v>
      </c>
      <c r="B40" s="12" t="s">
        <v>1923</v>
      </c>
      <c r="C40" s="12" t="s">
        <v>1924</v>
      </c>
      <c r="D40" s="12" t="s">
        <v>100</v>
      </c>
      <c r="E40" s="13">
        <v>1</v>
      </c>
      <c r="F40" s="16">
        <f t="shared" si="0"/>
        <v>0.36295564802208968</v>
      </c>
      <c r="G40" s="12">
        <f t="shared" si="1"/>
        <v>0</v>
      </c>
      <c r="H40" s="12">
        <v>0</v>
      </c>
      <c r="I40" s="12">
        <v>0</v>
      </c>
      <c r="J40" s="12" t="s">
        <v>1925</v>
      </c>
      <c r="K40" s="12"/>
    </row>
    <row r="41" spans="1:11" x14ac:dyDescent="0.25">
      <c r="A41" s="12" t="s">
        <v>1878</v>
      </c>
      <c r="B41" s="12" t="s">
        <v>1923</v>
      </c>
      <c r="C41" s="12" t="s">
        <v>1924</v>
      </c>
      <c r="D41" s="12" t="s">
        <v>31</v>
      </c>
      <c r="E41" s="13">
        <v>1</v>
      </c>
      <c r="F41" s="16">
        <f t="shared" si="0"/>
        <v>0.36295564802208968</v>
      </c>
      <c r="G41" s="12">
        <f t="shared" si="1"/>
        <v>0</v>
      </c>
      <c r="H41" s="12">
        <v>0</v>
      </c>
      <c r="I41" s="12">
        <v>0</v>
      </c>
      <c r="J41" s="12" t="s">
        <v>1926</v>
      </c>
      <c r="K41" s="12"/>
    </row>
    <row r="42" spans="1:11" x14ac:dyDescent="0.25">
      <c r="A42" s="12" t="s">
        <v>1878</v>
      </c>
      <c r="B42" s="12" t="s">
        <v>1923</v>
      </c>
      <c r="C42" s="12" t="s">
        <v>1924</v>
      </c>
      <c r="D42" s="12" t="s">
        <v>33</v>
      </c>
      <c r="E42" s="13">
        <v>1</v>
      </c>
      <c r="F42" s="16">
        <f t="shared" si="0"/>
        <v>0.36295564802208968</v>
      </c>
      <c r="G42" s="12">
        <f t="shared" si="1"/>
        <v>0</v>
      </c>
      <c r="H42" s="12">
        <v>0</v>
      </c>
      <c r="I42" s="12">
        <v>0</v>
      </c>
      <c r="J42" s="12" t="s">
        <v>1926</v>
      </c>
      <c r="K42" s="12"/>
    </row>
    <row r="43" spans="1:11" x14ac:dyDescent="0.25">
      <c r="A43" s="12" t="s">
        <v>1878</v>
      </c>
      <c r="B43" s="12" t="s">
        <v>1923</v>
      </c>
      <c r="C43" s="12" t="s">
        <v>1924</v>
      </c>
      <c r="D43" s="12" t="s">
        <v>35</v>
      </c>
      <c r="E43" s="13">
        <v>1</v>
      </c>
      <c r="F43" s="16">
        <f t="shared" si="0"/>
        <v>0.36295564802208968</v>
      </c>
      <c r="G43" s="12">
        <f t="shared" si="1"/>
        <v>0</v>
      </c>
      <c r="H43" s="12">
        <v>0</v>
      </c>
      <c r="I43" s="12">
        <v>0</v>
      </c>
      <c r="J43" s="12" t="s">
        <v>1926</v>
      </c>
      <c r="K43" s="12"/>
    </row>
    <row r="44" spans="1:11" x14ac:dyDescent="0.25">
      <c r="A44" s="12" t="s">
        <v>1878</v>
      </c>
      <c r="B44" s="12" t="s">
        <v>1923</v>
      </c>
      <c r="C44" s="12" t="s">
        <v>1924</v>
      </c>
      <c r="D44" s="12" t="s">
        <v>122</v>
      </c>
      <c r="E44" s="13">
        <v>1</v>
      </c>
      <c r="F44" s="16">
        <f t="shared" si="0"/>
        <v>0.36295564802208968</v>
      </c>
      <c r="G44" s="12">
        <f t="shared" si="1"/>
        <v>0</v>
      </c>
      <c r="H44" s="12">
        <v>0</v>
      </c>
      <c r="I44" s="12">
        <v>0</v>
      </c>
      <c r="J44" s="12" t="s">
        <v>1926</v>
      </c>
      <c r="K44" s="12"/>
    </row>
    <row r="45" spans="1:11" x14ac:dyDescent="0.25">
      <c r="A45" s="12" t="s">
        <v>1878</v>
      </c>
      <c r="B45" s="12" t="s">
        <v>1923</v>
      </c>
      <c r="C45" s="12" t="s">
        <v>1924</v>
      </c>
      <c r="D45" s="12" t="s">
        <v>124</v>
      </c>
      <c r="E45" s="13">
        <v>1</v>
      </c>
      <c r="F45" s="16">
        <f t="shared" si="0"/>
        <v>0.36295564802208968</v>
      </c>
      <c r="G45" s="12">
        <f t="shared" si="1"/>
        <v>0</v>
      </c>
      <c r="H45" s="12">
        <v>0</v>
      </c>
      <c r="I45" s="12">
        <v>0</v>
      </c>
      <c r="J45" s="12" t="s">
        <v>1926</v>
      </c>
      <c r="K45" s="12"/>
    </row>
    <row r="46" spans="1:11" x14ac:dyDescent="0.25">
      <c r="A46" s="12" t="s">
        <v>1878</v>
      </c>
      <c r="B46" s="12" t="s">
        <v>1927</v>
      </c>
      <c r="C46" s="12" t="s">
        <v>1928</v>
      </c>
      <c r="D46" s="12" t="s">
        <v>29</v>
      </c>
      <c r="E46" s="13">
        <v>1412</v>
      </c>
      <c r="F46" s="16">
        <f t="shared" si="0"/>
        <v>0.36295564802208968</v>
      </c>
      <c r="G46" s="12">
        <f t="shared" si="1"/>
        <v>512</v>
      </c>
      <c r="H46" s="12">
        <v>512</v>
      </c>
      <c r="I46" s="12">
        <v>512</v>
      </c>
      <c r="J46" s="12" t="s">
        <v>1929</v>
      </c>
      <c r="K46" s="12"/>
    </row>
    <row r="47" spans="1:11" x14ac:dyDescent="0.25">
      <c r="A47" s="12" t="s">
        <v>1878</v>
      </c>
      <c r="B47" s="12" t="s">
        <v>1927</v>
      </c>
      <c r="C47" s="12" t="s">
        <v>1928</v>
      </c>
      <c r="D47" s="12" t="s">
        <v>31</v>
      </c>
      <c r="E47" s="13">
        <v>1417</v>
      </c>
      <c r="F47" s="16">
        <f t="shared" si="0"/>
        <v>0.36295564802208968</v>
      </c>
      <c r="G47" s="12">
        <f t="shared" si="1"/>
        <v>514</v>
      </c>
      <c r="H47" s="12">
        <v>514</v>
      </c>
      <c r="I47" s="12">
        <v>514</v>
      </c>
      <c r="J47" s="12" t="s">
        <v>898</v>
      </c>
      <c r="K47" s="12"/>
    </row>
    <row r="48" spans="1:11" x14ac:dyDescent="0.25">
      <c r="A48" s="12" t="s">
        <v>1878</v>
      </c>
      <c r="B48" s="12" t="s">
        <v>1927</v>
      </c>
      <c r="C48" s="12" t="s">
        <v>1928</v>
      </c>
      <c r="D48" s="12" t="s">
        <v>33</v>
      </c>
      <c r="E48" s="13">
        <v>1392</v>
      </c>
      <c r="F48" s="16">
        <f t="shared" si="0"/>
        <v>0.36295564802208968</v>
      </c>
      <c r="G48" s="12">
        <f t="shared" si="1"/>
        <v>505</v>
      </c>
      <c r="H48" s="12">
        <v>505</v>
      </c>
      <c r="I48" s="12">
        <v>505</v>
      </c>
      <c r="J48" s="12" t="s">
        <v>1930</v>
      </c>
      <c r="K48" s="12"/>
    </row>
    <row r="49" spans="1:11" x14ac:dyDescent="0.25">
      <c r="A49" s="12" t="s">
        <v>1878</v>
      </c>
      <c r="B49" s="12" t="s">
        <v>1927</v>
      </c>
      <c r="C49" s="12" t="s">
        <v>1928</v>
      </c>
      <c r="D49" s="12" t="s">
        <v>35</v>
      </c>
      <c r="E49" s="13">
        <v>1460</v>
      </c>
      <c r="F49" s="16">
        <f t="shared" si="0"/>
        <v>0.36295564802208968</v>
      </c>
      <c r="G49" s="12">
        <f t="shared" si="1"/>
        <v>530</v>
      </c>
      <c r="H49" s="12">
        <v>530</v>
      </c>
      <c r="I49" s="12">
        <v>530</v>
      </c>
      <c r="J49" s="12" t="s">
        <v>1931</v>
      </c>
      <c r="K49" s="12"/>
    </row>
    <row r="50" spans="1:11" x14ac:dyDescent="0.25">
      <c r="A50" s="12" t="s">
        <v>1878</v>
      </c>
      <c r="B50" s="12" t="s">
        <v>1927</v>
      </c>
      <c r="C50" s="12" t="s">
        <v>1928</v>
      </c>
      <c r="D50" s="12" t="s">
        <v>122</v>
      </c>
      <c r="E50" s="13">
        <v>1459</v>
      </c>
      <c r="F50" s="16">
        <f t="shared" si="0"/>
        <v>0.36295564802208968</v>
      </c>
      <c r="G50" s="12">
        <f t="shared" si="1"/>
        <v>530</v>
      </c>
      <c r="H50" s="12">
        <v>530</v>
      </c>
      <c r="I50" s="12">
        <v>530</v>
      </c>
      <c r="J50" s="12" t="s">
        <v>1932</v>
      </c>
      <c r="K50" s="12"/>
    </row>
    <row r="51" spans="1:11" x14ac:dyDescent="0.25">
      <c r="A51" s="12" t="s">
        <v>1878</v>
      </c>
      <c r="B51" s="12" t="s">
        <v>1933</v>
      </c>
      <c r="C51" s="12" t="s">
        <v>1934</v>
      </c>
      <c r="D51" s="12" t="s">
        <v>29</v>
      </c>
      <c r="E51" s="13">
        <v>1508</v>
      </c>
      <c r="F51" s="16">
        <f t="shared" si="0"/>
        <v>0.36295564802208968</v>
      </c>
      <c r="G51" s="12">
        <f t="shared" si="1"/>
        <v>547</v>
      </c>
      <c r="H51" s="12">
        <v>547</v>
      </c>
      <c r="I51" s="12">
        <v>547</v>
      </c>
      <c r="J51" s="12" t="s">
        <v>1935</v>
      </c>
      <c r="K51" s="12"/>
    </row>
    <row r="52" spans="1:11" ht="37.5" x14ac:dyDescent="0.25">
      <c r="A52" s="12" t="s">
        <v>1878</v>
      </c>
      <c r="B52" s="12" t="s">
        <v>1936</v>
      </c>
      <c r="C52" s="12" t="s">
        <v>1937</v>
      </c>
      <c r="D52" s="12" t="s">
        <v>1938</v>
      </c>
      <c r="E52" s="13">
        <v>0</v>
      </c>
      <c r="F52" s="16">
        <f t="shared" si="0"/>
        <v>0.36295564802208968</v>
      </c>
      <c r="G52" s="12">
        <f t="shared" si="1"/>
        <v>0</v>
      </c>
      <c r="H52" s="12">
        <v>0</v>
      </c>
      <c r="I52" s="12">
        <v>0</v>
      </c>
      <c r="J52" s="12" t="s">
        <v>1939</v>
      </c>
      <c r="K52" s="12"/>
    </row>
    <row r="53" spans="1:11" ht="37.5" x14ac:dyDescent="0.25">
      <c r="A53" s="12" t="s">
        <v>1878</v>
      </c>
      <c r="B53" s="12" t="s">
        <v>1936</v>
      </c>
      <c r="C53" s="12" t="s">
        <v>1937</v>
      </c>
      <c r="D53" s="12" t="s">
        <v>646</v>
      </c>
      <c r="E53" s="13">
        <v>0</v>
      </c>
      <c r="F53" s="16">
        <f t="shared" si="0"/>
        <v>0.36295564802208968</v>
      </c>
      <c r="G53" s="12">
        <f t="shared" si="1"/>
        <v>0</v>
      </c>
      <c r="H53" s="12">
        <v>0</v>
      </c>
      <c r="I53" s="12">
        <v>0</v>
      </c>
      <c r="J53" s="12" t="s">
        <v>189</v>
      </c>
      <c r="K53" s="12"/>
    </row>
    <row r="54" spans="1:11" ht="37.5" x14ac:dyDescent="0.25">
      <c r="A54" s="12" t="s">
        <v>1878</v>
      </c>
      <c r="B54" s="12" t="s">
        <v>1936</v>
      </c>
      <c r="C54" s="12" t="s">
        <v>1937</v>
      </c>
      <c r="D54" s="12" t="s">
        <v>647</v>
      </c>
      <c r="E54" s="13">
        <v>0</v>
      </c>
      <c r="F54" s="16">
        <f t="shared" si="0"/>
        <v>0.36295564802208968</v>
      </c>
      <c r="G54" s="12">
        <f t="shared" si="1"/>
        <v>0</v>
      </c>
      <c r="H54" s="12">
        <v>0</v>
      </c>
      <c r="I54" s="12">
        <v>0</v>
      </c>
      <c r="J54" s="12" t="s">
        <v>1939</v>
      </c>
      <c r="K54" s="12"/>
    </row>
    <row r="55" spans="1:11" ht="37.5" x14ac:dyDescent="0.25">
      <c r="A55" s="12" t="s">
        <v>1878</v>
      </c>
      <c r="B55" s="12" t="s">
        <v>1940</v>
      </c>
      <c r="C55" s="12" t="s">
        <v>1941</v>
      </c>
      <c r="D55" s="12" t="s">
        <v>29</v>
      </c>
      <c r="E55" s="13">
        <v>8869</v>
      </c>
      <c r="F55" s="16">
        <f t="shared" si="0"/>
        <v>0.36295564802208968</v>
      </c>
      <c r="G55" s="12">
        <f t="shared" si="1"/>
        <v>3219</v>
      </c>
      <c r="H55" s="12">
        <v>3220</v>
      </c>
      <c r="I55" s="12">
        <v>3220</v>
      </c>
      <c r="J55" s="12" t="s">
        <v>1942</v>
      </c>
      <c r="K55" s="12"/>
    </row>
    <row r="56" spans="1:11" x14ac:dyDescent="0.25">
      <c r="A56" s="12" t="s">
        <v>1878</v>
      </c>
      <c r="B56" s="12" t="s">
        <v>1943</v>
      </c>
      <c r="C56" s="12" t="s">
        <v>1944</v>
      </c>
      <c r="D56" s="12" t="s">
        <v>31</v>
      </c>
      <c r="E56" s="13">
        <v>4495</v>
      </c>
      <c r="F56" s="16">
        <f t="shared" si="0"/>
        <v>0.36295564802208968</v>
      </c>
      <c r="G56" s="12">
        <f t="shared" si="1"/>
        <v>1631</v>
      </c>
      <c r="H56" s="12">
        <v>1632</v>
      </c>
      <c r="I56" s="12">
        <v>1632</v>
      </c>
      <c r="J56" s="12" t="s">
        <v>1945</v>
      </c>
      <c r="K56" s="12"/>
    </row>
    <row r="57" spans="1:11" x14ac:dyDescent="0.25">
      <c r="A57" s="12" t="s">
        <v>1878</v>
      </c>
      <c r="B57" s="12" t="s">
        <v>1946</v>
      </c>
      <c r="C57" s="12" t="s">
        <v>1947</v>
      </c>
      <c r="D57" s="12" t="s">
        <v>1948</v>
      </c>
      <c r="E57" s="13">
        <v>0</v>
      </c>
      <c r="F57" s="16">
        <f t="shared" si="0"/>
        <v>0.36295564802208968</v>
      </c>
      <c r="G57" s="12">
        <f t="shared" si="1"/>
        <v>0</v>
      </c>
      <c r="H57" s="12">
        <v>0</v>
      </c>
      <c r="I57" s="12">
        <v>0</v>
      </c>
      <c r="J57" s="12" t="s">
        <v>1949</v>
      </c>
      <c r="K57" s="12"/>
    </row>
    <row r="58" spans="1:11" x14ac:dyDescent="0.25">
      <c r="A58" s="12" t="s">
        <v>1878</v>
      </c>
      <c r="B58" s="12" t="s">
        <v>1946</v>
      </c>
      <c r="C58" s="12" t="s">
        <v>1947</v>
      </c>
      <c r="D58" s="12" t="s">
        <v>1950</v>
      </c>
      <c r="E58" s="13">
        <v>0</v>
      </c>
      <c r="F58" s="16">
        <f t="shared" si="0"/>
        <v>0.36295564802208968</v>
      </c>
      <c r="G58" s="12">
        <f t="shared" si="1"/>
        <v>0</v>
      </c>
      <c r="H58" s="12">
        <v>0</v>
      </c>
      <c r="I58" s="12">
        <v>0</v>
      </c>
      <c r="J58" s="12" t="s">
        <v>1951</v>
      </c>
      <c r="K58" s="12"/>
    </row>
    <row r="59" spans="1:11" x14ac:dyDescent="0.25">
      <c r="A59" s="12" t="s">
        <v>1878</v>
      </c>
      <c r="B59" s="12" t="s">
        <v>1946</v>
      </c>
      <c r="C59" s="12" t="s">
        <v>1947</v>
      </c>
      <c r="D59" s="12" t="s">
        <v>1000</v>
      </c>
      <c r="E59" s="13">
        <v>0</v>
      </c>
      <c r="F59" s="16">
        <f t="shared" si="0"/>
        <v>0.36295564802208968</v>
      </c>
      <c r="G59" s="12">
        <f t="shared" si="1"/>
        <v>0</v>
      </c>
      <c r="H59" s="12">
        <v>0</v>
      </c>
      <c r="I59" s="12">
        <v>0</v>
      </c>
      <c r="J59" s="12" t="s">
        <v>1952</v>
      </c>
      <c r="K59" s="12"/>
    </row>
    <row r="60" spans="1:11" x14ac:dyDescent="0.25">
      <c r="A60" s="12" t="s">
        <v>1878</v>
      </c>
      <c r="B60" s="12" t="s">
        <v>1946</v>
      </c>
      <c r="C60" s="12" t="s">
        <v>1947</v>
      </c>
      <c r="D60" s="12" t="s">
        <v>1002</v>
      </c>
      <c r="E60" s="13">
        <v>0</v>
      </c>
      <c r="F60" s="16">
        <f t="shared" si="0"/>
        <v>0.36295564802208968</v>
      </c>
      <c r="G60" s="12">
        <f t="shared" si="1"/>
        <v>0</v>
      </c>
      <c r="H60" s="12">
        <v>0</v>
      </c>
      <c r="I60" s="12">
        <v>0</v>
      </c>
      <c r="J60" s="12" t="s">
        <v>1951</v>
      </c>
      <c r="K60" s="12"/>
    </row>
    <row r="61" spans="1:11" x14ac:dyDescent="0.25">
      <c r="A61" s="12" t="s">
        <v>1878</v>
      </c>
      <c r="B61" s="12" t="s">
        <v>1946</v>
      </c>
      <c r="C61" s="12" t="s">
        <v>1947</v>
      </c>
      <c r="D61" s="12" t="s">
        <v>1003</v>
      </c>
      <c r="E61" s="13">
        <v>0</v>
      </c>
      <c r="F61" s="16">
        <f t="shared" si="0"/>
        <v>0.36295564802208968</v>
      </c>
      <c r="G61" s="12">
        <f t="shared" si="1"/>
        <v>0</v>
      </c>
      <c r="H61" s="12">
        <v>0</v>
      </c>
      <c r="I61" s="12">
        <v>0</v>
      </c>
      <c r="J61" s="12" t="s">
        <v>1952</v>
      </c>
      <c r="K61" s="12"/>
    </row>
    <row r="62" spans="1:11" x14ac:dyDescent="0.25">
      <c r="A62" s="12" t="s">
        <v>1878</v>
      </c>
      <c r="B62" s="12" t="s">
        <v>1946</v>
      </c>
      <c r="C62" s="12" t="s">
        <v>1947</v>
      </c>
      <c r="D62" s="12" t="s">
        <v>1004</v>
      </c>
      <c r="E62" s="13">
        <v>0</v>
      </c>
      <c r="F62" s="16">
        <f t="shared" si="0"/>
        <v>0.36295564802208968</v>
      </c>
      <c r="G62" s="12">
        <f t="shared" si="1"/>
        <v>0</v>
      </c>
      <c r="H62" s="12">
        <v>0</v>
      </c>
      <c r="I62" s="12">
        <v>0</v>
      </c>
      <c r="J62" s="12" t="s">
        <v>1952</v>
      </c>
      <c r="K62" s="12"/>
    </row>
    <row r="63" spans="1:11" ht="25" x14ac:dyDescent="0.25">
      <c r="A63" s="12" t="s">
        <v>1878</v>
      </c>
      <c r="B63" s="12" t="s">
        <v>1953</v>
      </c>
      <c r="C63" s="12" t="s">
        <v>1954</v>
      </c>
      <c r="D63" s="12" t="s">
        <v>1955</v>
      </c>
      <c r="E63" s="13">
        <v>0</v>
      </c>
      <c r="F63" s="16">
        <f t="shared" si="0"/>
        <v>0.36295564802208968</v>
      </c>
      <c r="G63" s="12">
        <f t="shared" si="1"/>
        <v>0</v>
      </c>
      <c r="H63" s="12">
        <v>0</v>
      </c>
      <c r="I63" s="12">
        <v>0</v>
      </c>
      <c r="J63" s="12" t="s">
        <v>1956</v>
      </c>
      <c r="K63" s="12"/>
    </row>
    <row r="64" spans="1:11" ht="37.5" x14ac:dyDescent="0.25">
      <c r="A64" s="12" t="s">
        <v>1878</v>
      </c>
      <c r="B64" s="12" t="s">
        <v>1957</v>
      </c>
      <c r="C64" s="12" t="s">
        <v>1958</v>
      </c>
      <c r="D64" s="12" t="s">
        <v>1955</v>
      </c>
      <c r="E64" s="13">
        <v>0</v>
      </c>
      <c r="F64" s="16">
        <f t="shared" si="0"/>
        <v>0.36295564802208968</v>
      </c>
      <c r="G64" s="12">
        <f t="shared" si="1"/>
        <v>0</v>
      </c>
      <c r="H64" s="12">
        <v>0</v>
      </c>
      <c r="I64" s="12">
        <v>0</v>
      </c>
      <c r="J64" s="12" t="s">
        <v>1956</v>
      </c>
      <c r="K64" s="12"/>
    </row>
    <row r="65" spans="1:11" ht="25" x14ac:dyDescent="0.25">
      <c r="A65" s="12" t="s">
        <v>1878</v>
      </c>
      <c r="B65" s="12" t="s">
        <v>1959</v>
      </c>
      <c r="C65" s="12" t="s">
        <v>1960</v>
      </c>
      <c r="D65" s="12" t="s">
        <v>29</v>
      </c>
      <c r="E65" s="13">
        <v>0</v>
      </c>
      <c r="F65" s="16">
        <f t="shared" si="0"/>
        <v>0.36295564802208968</v>
      </c>
      <c r="G65" s="12">
        <f t="shared" si="1"/>
        <v>0</v>
      </c>
      <c r="H65" s="12">
        <v>0</v>
      </c>
      <c r="I65" s="12">
        <v>0</v>
      </c>
      <c r="J65" s="12" t="s">
        <v>693</v>
      </c>
      <c r="K65" s="12"/>
    </row>
    <row r="66" spans="1:11" ht="25" x14ac:dyDescent="0.25">
      <c r="A66" s="12" t="s">
        <v>1878</v>
      </c>
      <c r="B66" s="12" t="s">
        <v>1959</v>
      </c>
      <c r="C66" s="12" t="s">
        <v>1960</v>
      </c>
      <c r="D66" s="12" t="s">
        <v>31</v>
      </c>
      <c r="E66" s="13">
        <v>0</v>
      </c>
      <c r="F66" s="16">
        <f t="shared" si="0"/>
        <v>0.36295564802208968</v>
      </c>
      <c r="G66" s="12">
        <f t="shared" si="1"/>
        <v>0</v>
      </c>
      <c r="H66" s="12">
        <v>0</v>
      </c>
      <c r="I66" s="12">
        <v>0</v>
      </c>
      <c r="J66" s="12" t="s">
        <v>694</v>
      </c>
      <c r="K66" s="12"/>
    </row>
    <row r="67" spans="1:11" ht="25" x14ac:dyDescent="0.25">
      <c r="A67" s="12" t="s">
        <v>1878</v>
      </c>
      <c r="B67" s="12" t="s">
        <v>1959</v>
      </c>
      <c r="C67" s="12" t="s">
        <v>1960</v>
      </c>
      <c r="D67" s="12" t="s">
        <v>33</v>
      </c>
      <c r="E67" s="13">
        <v>0</v>
      </c>
      <c r="F67" s="16">
        <f t="shared" si="0"/>
        <v>0.36295564802208968</v>
      </c>
      <c r="G67" s="12">
        <f t="shared" si="1"/>
        <v>0</v>
      </c>
      <c r="H67" s="12">
        <v>0</v>
      </c>
      <c r="I67" s="12">
        <v>0</v>
      </c>
      <c r="J67" s="12" t="s">
        <v>1961</v>
      </c>
      <c r="K67" s="12"/>
    </row>
    <row r="68" spans="1:11" ht="25" x14ac:dyDescent="0.25">
      <c r="A68" s="12" t="s">
        <v>1878</v>
      </c>
      <c r="B68" s="12" t="s">
        <v>1962</v>
      </c>
      <c r="C68" s="12" t="s">
        <v>1963</v>
      </c>
      <c r="D68" s="12" t="s">
        <v>29</v>
      </c>
      <c r="E68" s="13">
        <v>9888</v>
      </c>
      <c r="F68" s="16">
        <f t="shared" si="0"/>
        <v>0.36295564802208968</v>
      </c>
      <c r="G68" s="12">
        <f t="shared" si="1"/>
        <v>3589</v>
      </c>
      <c r="H68" s="12">
        <v>3590</v>
      </c>
      <c r="I68" s="12">
        <v>3590</v>
      </c>
      <c r="J68" s="12" t="s">
        <v>1964</v>
      </c>
      <c r="K68" s="12"/>
    </row>
    <row r="69" spans="1:11" ht="25" x14ac:dyDescent="0.25">
      <c r="A69" s="12" t="s">
        <v>1878</v>
      </c>
      <c r="B69" s="12" t="s">
        <v>1962</v>
      </c>
      <c r="C69" s="12" t="s">
        <v>1963</v>
      </c>
      <c r="D69" s="12" t="s">
        <v>31</v>
      </c>
      <c r="E69" s="13">
        <v>9733</v>
      </c>
      <c r="F69" s="16">
        <f t="shared" si="0"/>
        <v>0.36295564802208968</v>
      </c>
      <c r="G69" s="12">
        <f t="shared" si="1"/>
        <v>3533</v>
      </c>
      <c r="H69" s="12">
        <v>3534</v>
      </c>
      <c r="I69" s="12">
        <v>3534</v>
      </c>
      <c r="J69" s="12" t="s">
        <v>1965</v>
      </c>
      <c r="K69" s="12"/>
    </row>
    <row r="70" spans="1:11" ht="37.5" x14ac:dyDescent="0.25">
      <c r="A70" s="12" t="s">
        <v>1878</v>
      </c>
      <c r="B70" s="12" t="s">
        <v>1966</v>
      </c>
      <c r="C70" s="12" t="s">
        <v>1967</v>
      </c>
      <c r="D70" s="12" t="s">
        <v>29</v>
      </c>
      <c r="E70" s="13">
        <v>0</v>
      </c>
      <c r="F70" s="16">
        <f t="shared" si="0"/>
        <v>0.36295564802208968</v>
      </c>
      <c r="G70" s="12">
        <f t="shared" si="1"/>
        <v>0</v>
      </c>
      <c r="H70" s="12">
        <v>0</v>
      </c>
      <c r="I70" s="12">
        <v>0</v>
      </c>
      <c r="J70" s="12" t="s">
        <v>1968</v>
      </c>
      <c r="K70" s="12"/>
    </row>
    <row r="71" spans="1:11" ht="37.5" x14ac:dyDescent="0.25">
      <c r="A71" s="12" t="s">
        <v>1878</v>
      </c>
      <c r="B71" s="12" t="s">
        <v>1966</v>
      </c>
      <c r="C71" s="12" t="s">
        <v>1967</v>
      </c>
      <c r="D71" s="12" t="s">
        <v>31</v>
      </c>
      <c r="E71" s="13">
        <v>0</v>
      </c>
      <c r="F71" s="16">
        <f t="shared" si="0"/>
        <v>0.36295564802208968</v>
      </c>
      <c r="G71" s="12">
        <f t="shared" si="1"/>
        <v>0</v>
      </c>
      <c r="H71" s="12">
        <v>0</v>
      </c>
      <c r="I71" s="12">
        <v>0</v>
      </c>
      <c r="J71" s="12" t="s">
        <v>1968</v>
      </c>
      <c r="K71" s="12"/>
    </row>
    <row r="72" spans="1:11" ht="37.5" x14ac:dyDescent="0.25">
      <c r="A72" s="12" t="s">
        <v>1878</v>
      </c>
      <c r="B72" s="12" t="s">
        <v>1966</v>
      </c>
      <c r="C72" s="12" t="s">
        <v>1967</v>
      </c>
      <c r="D72" s="12" t="s">
        <v>33</v>
      </c>
      <c r="E72" s="13">
        <v>0</v>
      </c>
      <c r="F72" s="16">
        <f t="shared" si="0"/>
        <v>0.36295564802208968</v>
      </c>
      <c r="G72" s="12">
        <f t="shared" si="1"/>
        <v>0</v>
      </c>
      <c r="H72" s="12">
        <v>0</v>
      </c>
      <c r="I72" s="12">
        <v>0</v>
      </c>
      <c r="J72" s="12" t="s">
        <v>1968</v>
      </c>
      <c r="K72" s="12"/>
    </row>
    <row r="73" spans="1:11" ht="37.5" x14ac:dyDescent="0.25">
      <c r="A73" s="12" t="s">
        <v>1878</v>
      </c>
      <c r="B73" s="12" t="s">
        <v>1966</v>
      </c>
      <c r="C73" s="12" t="s">
        <v>1967</v>
      </c>
      <c r="D73" s="12" t="s">
        <v>35</v>
      </c>
      <c r="E73" s="13">
        <v>0</v>
      </c>
      <c r="F73" s="16">
        <f t="shared" si="0"/>
        <v>0.36295564802208968</v>
      </c>
      <c r="G73" s="12">
        <f t="shared" si="1"/>
        <v>0</v>
      </c>
      <c r="H73" s="12">
        <v>0</v>
      </c>
      <c r="I73" s="12">
        <v>0</v>
      </c>
      <c r="J73" s="12" t="s">
        <v>1968</v>
      </c>
      <c r="K73" s="12"/>
    </row>
    <row r="74" spans="1:11" ht="37.5" x14ac:dyDescent="0.25">
      <c r="A74" s="12" t="s">
        <v>1878</v>
      </c>
      <c r="B74" s="12" t="s">
        <v>1966</v>
      </c>
      <c r="C74" s="12" t="s">
        <v>1967</v>
      </c>
      <c r="D74" s="12" t="s">
        <v>122</v>
      </c>
      <c r="E74" s="13">
        <v>0</v>
      </c>
      <c r="F74" s="16">
        <f t="shared" si="0"/>
        <v>0.36295564802208968</v>
      </c>
      <c r="G74" s="12">
        <f t="shared" si="1"/>
        <v>0</v>
      </c>
      <c r="H74" s="12">
        <v>0</v>
      </c>
      <c r="I74" s="12">
        <v>0</v>
      </c>
      <c r="J74" s="12" t="s">
        <v>202</v>
      </c>
      <c r="K74" s="12"/>
    </row>
    <row r="75" spans="1:11" ht="37.5" x14ac:dyDescent="0.25">
      <c r="A75" s="12" t="s">
        <v>1878</v>
      </c>
      <c r="B75" s="12" t="s">
        <v>1966</v>
      </c>
      <c r="C75" s="12" t="s">
        <v>1967</v>
      </c>
      <c r="D75" s="12" t="s">
        <v>124</v>
      </c>
      <c r="E75" s="13">
        <v>0</v>
      </c>
      <c r="F75" s="16">
        <f t="shared" ref="F75:F116" si="2">$F$6/$E$118</f>
        <v>0.36295564802208968</v>
      </c>
      <c r="G75" s="12">
        <f t="shared" ref="G75:G116" si="3">ROUND(E75*F75, 0)</f>
        <v>0</v>
      </c>
      <c r="H75" s="12">
        <v>0</v>
      </c>
      <c r="I75" s="12">
        <v>0</v>
      </c>
      <c r="J75" s="12" t="s">
        <v>1969</v>
      </c>
      <c r="K75" s="12"/>
    </row>
    <row r="76" spans="1:11" ht="37.5" x14ac:dyDescent="0.25">
      <c r="A76" s="12" t="s">
        <v>1878</v>
      </c>
      <c r="B76" s="12" t="s">
        <v>1966</v>
      </c>
      <c r="C76" s="12" t="s">
        <v>1967</v>
      </c>
      <c r="D76" s="12" t="s">
        <v>126</v>
      </c>
      <c r="E76" s="13">
        <v>0</v>
      </c>
      <c r="F76" s="16">
        <f t="shared" si="2"/>
        <v>0.36295564802208968</v>
      </c>
      <c r="G76" s="12">
        <f t="shared" si="3"/>
        <v>0</v>
      </c>
      <c r="H76" s="12">
        <v>0</v>
      </c>
      <c r="I76" s="12">
        <v>0</v>
      </c>
      <c r="J76" s="12" t="s">
        <v>202</v>
      </c>
      <c r="K76" s="12"/>
    </row>
    <row r="77" spans="1:11" ht="37.5" x14ac:dyDescent="0.25">
      <c r="A77" s="12" t="s">
        <v>1878</v>
      </c>
      <c r="B77" s="12" t="s">
        <v>1966</v>
      </c>
      <c r="C77" s="12" t="s">
        <v>1967</v>
      </c>
      <c r="D77" s="12" t="s">
        <v>128</v>
      </c>
      <c r="E77" s="13">
        <v>0</v>
      </c>
      <c r="F77" s="16">
        <f t="shared" si="2"/>
        <v>0.36295564802208968</v>
      </c>
      <c r="G77" s="12">
        <f t="shared" si="3"/>
        <v>0</v>
      </c>
      <c r="H77" s="12">
        <v>0</v>
      </c>
      <c r="I77" s="12">
        <v>0</v>
      </c>
      <c r="J77" s="12" t="s">
        <v>1969</v>
      </c>
      <c r="K77" s="12"/>
    </row>
    <row r="78" spans="1:11" ht="37.5" x14ac:dyDescent="0.25">
      <c r="A78" s="12" t="s">
        <v>1878</v>
      </c>
      <c r="B78" s="12" t="s">
        <v>1970</v>
      </c>
      <c r="C78" s="12" t="s">
        <v>1971</v>
      </c>
      <c r="D78" s="12" t="s">
        <v>1972</v>
      </c>
      <c r="E78" s="13">
        <v>0</v>
      </c>
      <c r="F78" s="16">
        <f t="shared" si="2"/>
        <v>0.36295564802208968</v>
      </c>
      <c r="G78" s="12">
        <f t="shared" si="3"/>
        <v>0</v>
      </c>
      <c r="H78" s="12">
        <v>0</v>
      </c>
      <c r="I78" s="12">
        <v>0</v>
      </c>
      <c r="J78" s="12" t="s">
        <v>138</v>
      </c>
      <c r="K78" s="12"/>
    </row>
    <row r="79" spans="1:11" ht="37.5" x14ac:dyDescent="0.25">
      <c r="A79" s="12" t="s">
        <v>1878</v>
      </c>
      <c r="B79" s="12" t="s">
        <v>1970</v>
      </c>
      <c r="C79" s="12" t="s">
        <v>1971</v>
      </c>
      <c r="D79" s="12" t="s">
        <v>1973</v>
      </c>
      <c r="E79" s="13">
        <v>0</v>
      </c>
      <c r="F79" s="16">
        <f t="shared" si="2"/>
        <v>0.36295564802208968</v>
      </c>
      <c r="G79" s="12">
        <f t="shared" si="3"/>
        <v>0</v>
      </c>
      <c r="H79" s="12">
        <v>0</v>
      </c>
      <c r="I79" s="12">
        <v>0</v>
      </c>
      <c r="J79" s="12" t="s">
        <v>138</v>
      </c>
      <c r="K79" s="12"/>
    </row>
    <row r="80" spans="1:11" ht="37.5" x14ac:dyDescent="0.25">
      <c r="A80" s="12" t="s">
        <v>1878</v>
      </c>
      <c r="B80" s="12" t="s">
        <v>1970</v>
      </c>
      <c r="C80" s="12" t="s">
        <v>1971</v>
      </c>
      <c r="D80" s="12" t="s">
        <v>1974</v>
      </c>
      <c r="E80" s="13">
        <v>0</v>
      </c>
      <c r="F80" s="16">
        <f t="shared" si="2"/>
        <v>0.36295564802208968</v>
      </c>
      <c r="G80" s="12">
        <f t="shared" si="3"/>
        <v>0</v>
      </c>
      <c r="H80" s="12">
        <v>0</v>
      </c>
      <c r="I80" s="12">
        <v>0</v>
      </c>
      <c r="J80" s="12" t="s">
        <v>191</v>
      </c>
      <c r="K80" s="12"/>
    </row>
    <row r="81" spans="1:11" ht="37.5" x14ac:dyDescent="0.25">
      <c r="A81" s="12" t="s">
        <v>1878</v>
      </c>
      <c r="B81" s="12" t="s">
        <v>1970</v>
      </c>
      <c r="C81" s="12" t="s">
        <v>1971</v>
      </c>
      <c r="D81" s="12" t="s">
        <v>1975</v>
      </c>
      <c r="E81" s="13">
        <v>0</v>
      </c>
      <c r="F81" s="16">
        <f t="shared" si="2"/>
        <v>0.36295564802208968</v>
      </c>
      <c r="G81" s="12">
        <f t="shared" si="3"/>
        <v>0</v>
      </c>
      <c r="H81" s="12">
        <v>0</v>
      </c>
      <c r="I81" s="12">
        <v>0</v>
      </c>
      <c r="J81" s="12" t="s">
        <v>191</v>
      </c>
      <c r="K81" s="12"/>
    </row>
    <row r="82" spans="1:11" ht="37.5" x14ac:dyDescent="0.25">
      <c r="A82" s="12" t="s">
        <v>1878</v>
      </c>
      <c r="B82" s="12" t="s">
        <v>1970</v>
      </c>
      <c r="C82" s="12" t="s">
        <v>1971</v>
      </c>
      <c r="D82" s="12" t="s">
        <v>1976</v>
      </c>
      <c r="E82" s="13">
        <v>0</v>
      </c>
      <c r="F82" s="16">
        <f t="shared" si="2"/>
        <v>0.36295564802208968</v>
      </c>
      <c r="G82" s="12">
        <f t="shared" si="3"/>
        <v>0</v>
      </c>
      <c r="H82" s="12">
        <v>0</v>
      </c>
      <c r="I82" s="12">
        <v>0</v>
      </c>
      <c r="J82" s="12" t="s">
        <v>1977</v>
      </c>
      <c r="K82" s="12"/>
    </row>
    <row r="83" spans="1:11" ht="37.5" x14ac:dyDescent="0.25">
      <c r="A83" s="12" t="s">
        <v>1878</v>
      </c>
      <c r="B83" s="12" t="s">
        <v>1970</v>
      </c>
      <c r="C83" s="12" t="s">
        <v>1971</v>
      </c>
      <c r="D83" s="12" t="s">
        <v>1978</v>
      </c>
      <c r="E83" s="13">
        <v>0</v>
      </c>
      <c r="F83" s="16">
        <f t="shared" si="2"/>
        <v>0.36295564802208968</v>
      </c>
      <c r="G83" s="12">
        <f t="shared" si="3"/>
        <v>0</v>
      </c>
      <c r="H83" s="12">
        <v>0</v>
      </c>
      <c r="I83" s="12">
        <v>0</v>
      </c>
      <c r="J83" s="12" t="s">
        <v>1977</v>
      </c>
      <c r="K83" s="12"/>
    </row>
    <row r="84" spans="1:11" ht="37.5" x14ac:dyDescent="0.25">
      <c r="A84" s="12" t="s">
        <v>1878</v>
      </c>
      <c r="B84" s="12" t="s">
        <v>1970</v>
      </c>
      <c r="C84" s="12" t="s">
        <v>1971</v>
      </c>
      <c r="D84" s="12" t="s">
        <v>1979</v>
      </c>
      <c r="E84" s="13">
        <v>0</v>
      </c>
      <c r="F84" s="16">
        <f t="shared" si="2"/>
        <v>0.36295564802208968</v>
      </c>
      <c r="G84" s="12">
        <f t="shared" si="3"/>
        <v>0</v>
      </c>
      <c r="H84" s="12">
        <v>0</v>
      </c>
      <c r="I84" s="12">
        <v>0</v>
      </c>
      <c r="J84" s="12" t="s">
        <v>1980</v>
      </c>
      <c r="K84" s="12"/>
    </row>
    <row r="85" spans="1:11" ht="37.5" x14ac:dyDescent="0.25">
      <c r="A85" s="12" t="s">
        <v>1878</v>
      </c>
      <c r="B85" s="12" t="s">
        <v>1970</v>
      </c>
      <c r="C85" s="12" t="s">
        <v>1971</v>
      </c>
      <c r="D85" s="12" t="s">
        <v>1981</v>
      </c>
      <c r="E85" s="13">
        <v>0</v>
      </c>
      <c r="F85" s="16">
        <f t="shared" si="2"/>
        <v>0.36295564802208968</v>
      </c>
      <c r="G85" s="12">
        <f t="shared" si="3"/>
        <v>0</v>
      </c>
      <c r="H85" s="12">
        <v>0</v>
      </c>
      <c r="I85" s="12">
        <v>0</v>
      </c>
      <c r="J85" s="12" t="s">
        <v>1980</v>
      </c>
      <c r="K85" s="12"/>
    </row>
    <row r="86" spans="1:11" ht="50" x14ac:dyDescent="0.25">
      <c r="A86" s="12" t="s">
        <v>1878</v>
      </c>
      <c r="B86" s="12" t="s">
        <v>1982</v>
      </c>
      <c r="C86" s="12" t="s">
        <v>1983</v>
      </c>
      <c r="D86" s="12" t="s">
        <v>74</v>
      </c>
      <c r="E86" s="13">
        <v>0</v>
      </c>
      <c r="F86" s="16">
        <f t="shared" si="2"/>
        <v>0.36295564802208968</v>
      </c>
      <c r="G86" s="12">
        <f t="shared" si="3"/>
        <v>0</v>
      </c>
      <c r="H86" s="12">
        <v>0</v>
      </c>
      <c r="I86" s="12">
        <v>0</v>
      </c>
      <c r="J86" s="12" t="s">
        <v>539</v>
      </c>
      <c r="K86" s="12"/>
    </row>
    <row r="87" spans="1:11" ht="50" x14ac:dyDescent="0.25">
      <c r="A87" s="12" t="s">
        <v>1878</v>
      </c>
      <c r="B87" s="12" t="s">
        <v>1982</v>
      </c>
      <c r="C87" s="12" t="s">
        <v>1983</v>
      </c>
      <c r="D87" s="12" t="s">
        <v>76</v>
      </c>
      <c r="E87" s="13">
        <v>0</v>
      </c>
      <c r="F87" s="16">
        <f t="shared" si="2"/>
        <v>0.36295564802208968</v>
      </c>
      <c r="G87" s="12">
        <f t="shared" si="3"/>
        <v>0</v>
      </c>
      <c r="H87" s="12">
        <v>0</v>
      </c>
      <c r="I87" s="12">
        <v>0</v>
      </c>
      <c r="J87" s="12" t="s">
        <v>406</v>
      </c>
      <c r="K87" s="12"/>
    </row>
    <row r="88" spans="1:11" ht="50" x14ac:dyDescent="0.25">
      <c r="A88" s="12" t="s">
        <v>1878</v>
      </c>
      <c r="B88" s="12" t="s">
        <v>1982</v>
      </c>
      <c r="C88" s="12" t="s">
        <v>1983</v>
      </c>
      <c r="D88" s="12" t="s">
        <v>78</v>
      </c>
      <c r="E88" s="13">
        <v>0</v>
      </c>
      <c r="F88" s="16">
        <f t="shared" si="2"/>
        <v>0.36295564802208968</v>
      </c>
      <c r="G88" s="12">
        <f t="shared" si="3"/>
        <v>0</v>
      </c>
      <c r="H88" s="12">
        <v>0</v>
      </c>
      <c r="I88" s="12">
        <v>0</v>
      </c>
      <c r="J88" s="12" t="s">
        <v>541</v>
      </c>
      <c r="K88" s="12"/>
    </row>
    <row r="89" spans="1:11" ht="50" x14ac:dyDescent="0.25">
      <c r="A89" s="12" t="s">
        <v>1878</v>
      </c>
      <c r="B89" s="12" t="s">
        <v>1982</v>
      </c>
      <c r="C89" s="12" t="s">
        <v>1983</v>
      </c>
      <c r="D89" s="12" t="s">
        <v>80</v>
      </c>
      <c r="E89" s="13">
        <v>0</v>
      </c>
      <c r="F89" s="16">
        <f t="shared" si="2"/>
        <v>0.36295564802208968</v>
      </c>
      <c r="G89" s="12">
        <f t="shared" si="3"/>
        <v>0</v>
      </c>
      <c r="H89" s="12">
        <v>0</v>
      </c>
      <c r="I89" s="12">
        <v>0</v>
      </c>
      <c r="J89" s="12" t="s">
        <v>541</v>
      </c>
      <c r="K89" s="12"/>
    </row>
    <row r="90" spans="1:11" ht="50" x14ac:dyDescent="0.25">
      <c r="A90" s="12" t="s">
        <v>1878</v>
      </c>
      <c r="B90" s="12" t="s">
        <v>1982</v>
      </c>
      <c r="C90" s="12" t="s">
        <v>1983</v>
      </c>
      <c r="D90" s="12" t="s">
        <v>82</v>
      </c>
      <c r="E90" s="13">
        <v>0</v>
      </c>
      <c r="F90" s="16">
        <f t="shared" si="2"/>
        <v>0.36295564802208968</v>
      </c>
      <c r="G90" s="12">
        <f t="shared" si="3"/>
        <v>0</v>
      </c>
      <c r="H90" s="12">
        <v>0</v>
      </c>
      <c r="I90" s="12">
        <v>0</v>
      </c>
      <c r="J90" s="12" t="s">
        <v>227</v>
      </c>
      <c r="K90" s="12"/>
    </row>
    <row r="91" spans="1:11" ht="50" x14ac:dyDescent="0.25">
      <c r="A91" s="12" t="s">
        <v>1878</v>
      </c>
      <c r="B91" s="12" t="s">
        <v>1982</v>
      </c>
      <c r="C91" s="12" t="s">
        <v>1983</v>
      </c>
      <c r="D91" s="12" t="s">
        <v>84</v>
      </c>
      <c r="E91" s="13">
        <v>0</v>
      </c>
      <c r="F91" s="16">
        <f t="shared" si="2"/>
        <v>0.36295564802208968</v>
      </c>
      <c r="G91" s="12">
        <f t="shared" si="3"/>
        <v>0</v>
      </c>
      <c r="H91" s="12">
        <v>0</v>
      </c>
      <c r="I91" s="12">
        <v>0</v>
      </c>
      <c r="J91" s="12" t="s">
        <v>150</v>
      </c>
      <c r="K91" s="12"/>
    </row>
    <row r="92" spans="1:11" ht="37.5" x14ac:dyDescent="0.25">
      <c r="A92" s="12" t="s">
        <v>1878</v>
      </c>
      <c r="B92" s="12" t="s">
        <v>1984</v>
      </c>
      <c r="C92" s="12" t="s">
        <v>1985</v>
      </c>
      <c r="D92" s="12" t="s">
        <v>80</v>
      </c>
      <c r="E92" s="13">
        <v>0</v>
      </c>
      <c r="F92" s="16">
        <f t="shared" si="2"/>
        <v>0.36295564802208968</v>
      </c>
      <c r="G92" s="12">
        <f t="shared" si="3"/>
        <v>0</v>
      </c>
      <c r="H92" s="12">
        <v>0</v>
      </c>
      <c r="I92" s="12">
        <v>0</v>
      </c>
      <c r="J92" s="12" t="s">
        <v>1986</v>
      </c>
      <c r="K92" s="12"/>
    </row>
    <row r="93" spans="1:11" ht="37.5" x14ac:dyDescent="0.25">
      <c r="A93" s="12" t="s">
        <v>1878</v>
      </c>
      <c r="B93" s="12" t="s">
        <v>1984</v>
      </c>
      <c r="C93" s="12" t="s">
        <v>1985</v>
      </c>
      <c r="D93" s="12" t="s">
        <v>82</v>
      </c>
      <c r="E93" s="13">
        <v>0</v>
      </c>
      <c r="F93" s="16">
        <f t="shared" si="2"/>
        <v>0.36295564802208968</v>
      </c>
      <c r="G93" s="12">
        <f t="shared" si="3"/>
        <v>0</v>
      </c>
      <c r="H93" s="12">
        <v>0</v>
      </c>
      <c r="I93" s="12">
        <v>0</v>
      </c>
      <c r="J93" s="12" t="s">
        <v>662</v>
      </c>
      <c r="K93" s="12"/>
    </row>
    <row r="94" spans="1:11" ht="37.5" x14ac:dyDescent="0.25">
      <c r="A94" s="12" t="s">
        <v>1878</v>
      </c>
      <c r="B94" s="12" t="s">
        <v>1984</v>
      </c>
      <c r="C94" s="12" t="s">
        <v>1985</v>
      </c>
      <c r="D94" s="12" t="s">
        <v>84</v>
      </c>
      <c r="E94" s="13">
        <v>0</v>
      </c>
      <c r="F94" s="16">
        <f t="shared" si="2"/>
        <v>0.36295564802208968</v>
      </c>
      <c r="G94" s="12">
        <f t="shared" si="3"/>
        <v>0</v>
      </c>
      <c r="H94" s="12">
        <v>0</v>
      </c>
      <c r="I94" s="12">
        <v>0</v>
      </c>
      <c r="J94" s="12" t="s">
        <v>1987</v>
      </c>
      <c r="K94" s="12"/>
    </row>
    <row r="95" spans="1:11" ht="37.5" x14ac:dyDescent="0.25">
      <c r="A95" s="12" t="s">
        <v>1878</v>
      </c>
      <c r="B95" s="12" t="s">
        <v>1984</v>
      </c>
      <c r="C95" s="12" t="s">
        <v>1985</v>
      </c>
      <c r="D95" s="12" t="s">
        <v>86</v>
      </c>
      <c r="E95" s="13">
        <v>0</v>
      </c>
      <c r="F95" s="16">
        <f t="shared" si="2"/>
        <v>0.36295564802208968</v>
      </c>
      <c r="G95" s="12">
        <f t="shared" si="3"/>
        <v>0</v>
      </c>
      <c r="H95" s="12">
        <v>0</v>
      </c>
      <c r="I95" s="12">
        <v>0</v>
      </c>
      <c r="J95" s="12" t="s">
        <v>1988</v>
      </c>
      <c r="K95" s="12"/>
    </row>
    <row r="96" spans="1:11" ht="50" x14ac:dyDescent="0.25">
      <c r="A96" s="12" t="s">
        <v>1878</v>
      </c>
      <c r="B96" s="12" t="s">
        <v>1989</v>
      </c>
      <c r="C96" s="12" t="s">
        <v>1990</v>
      </c>
      <c r="D96" s="12" t="s">
        <v>74</v>
      </c>
      <c r="E96" s="13">
        <v>0</v>
      </c>
      <c r="F96" s="16">
        <f t="shared" si="2"/>
        <v>0.36295564802208968</v>
      </c>
      <c r="G96" s="12">
        <f t="shared" si="3"/>
        <v>0</v>
      </c>
      <c r="H96" s="12">
        <v>0</v>
      </c>
      <c r="I96" s="12">
        <v>0</v>
      </c>
      <c r="J96" s="12" t="s">
        <v>1991</v>
      </c>
      <c r="K96" s="12"/>
    </row>
    <row r="97" spans="1:11" ht="37.5" x14ac:dyDescent="0.25">
      <c r="A97" s="12" t="s">
        <v>1878</v>
      </c>
      <c r="B97" s="12" t="s">
        <v>1992</v>
      </c>
      <c r="C97" s="12" t="s">
        <v>1993</v>
      </c>
      <c r="D97" s="12" t="s">
        <v>74</v>
      </c>
      <c r="E97" s="13">
        <v>0</v>
      </c>
      <c r="F97" s="16">
        <f t="shared" si="2"/>
        <v>0.36295564802208968</v>
      </c>
      <c r="G97" s="12">
        <f t="shared" si="3"/>
        <v>0</v>
      </c>
      <c r="H97" s="12">
        <v>0</v>
      </c>
      <c r="I97" s="12">
        <v>0</v>
      </c>
      <c r="J97" s="12" t="s">
        <v>1994</v>
      </c>
      <c r="K97" s="12"/>
    </row>
    <row r="98" spans="1:11" ht="37.5" x14ac:dyDescent="0.25">
      <c r="A98" s="12" t="s">
        <v>1878</v>
      </c>
      <c r="B98" s="12" t="s">
        <v>1995</v>
      </c>
      <c r="C98" s="12" t="s">
        <v>1996</v>
      </c>
      <c r="D98" s="12" t="s">
        <v>74</v>
      </c>
      <c r="E98" s="13">
        <v>0</v>
      </c>
      <c r="F98" s="16">
        <f t="shared" si="2"/>
        <v>0.36295564802208968</v>
      </c>
      <c r="G98" s="12">
        <f t="shared" si="3"/>
        <v>0</v>
      </c>
      <c r="H98" s="12">
        <v>0</v>
      </c>
      <c r="I98" s="12">
        <v>0</v>
      </c>
      <c r="J98" s="12" t="s">
        <v>1997</v>
      </c>
      <c r="K98" s="12"/>
    </row>
    <row r="99" spans="1:11" ht="25" x14ac:dyDescent="0.25">
      <c r="A99" s="12" t="s">
        <v>1878</v>
      </c>
      <c r="B99" s="12" t="s">
        <v>1998</v>
      </c>
      <c r="C99" s="12" t="s">
        <v>1999</v>
      </c>
      <c r="D99" s="12" t="s">
        <v>29</v>
      </c>
      <c r="E99" s="13">
        <v>3</v>
      </c>
      <c r="F99" s="16">
        <f t="shared" si="2"/>
        <v>0.36295564802208968</v>
      </c>
      <c r="G99" s="12">
        <f t="shared" si="3"/>
        <v>1</v>
      </c>
      <c r="H99" s="12">
        <v>1</v>
      </c>
      <c r="I99" s="12">
        <v>1</v>
      </c>
      <c r="J99" s="12" t="s">
        <v>2000</v>
      </c>
      <c r="K99" s="12"/>
    </row>
    <row r="100" spans="1:11" ht="25" x14ac:dyDescent="0.25">
      <c r="A100" s="12" t="s">
        <v>1878</v>
      </c>
      <c r="B100" s="12" t="s">
        <v>1998</v>
      </c>
      <c r="C100" s="12" t="s">
        <v>1999</v>
      </c>
      <c r="D100" s="12" t="s">
        <v>31</v>
      </c>
      <c r="E100" s="13">
        <v>1</v>
      </c>
      <c r="F100" s="16">
        <f t="shared" si="2"/>
        <v>0.36295564802208968</v>
      </c>
      <c r="G100" s="12">
        <f t="shared" si="3"/>
        <v>0</v>
      </c>
      <c r="H100" s="12">
        <v>0</v>
      </c>
      <c r="I100" s="12">
        <v>0</v>
      </c>
      <c r="J100" s="12" t="s">
        <v>2001</v>
      </c>
      <c r="K100" s="12"/>
    </row>
    <row r="101" spans="1:11" ht="25" x14ac:dyDescent="0.25">
      <c r="A101" s="12" t="s">
        <v>1878</v>
      </c>
      <c r="B101" s="12" t="s">
        <v>1998</v>
      </c>
      <c r="C101" s="12" t="s">
        <v>1999</v>
      </c>
      <c r="D101" s="12" t="s">
        <v>33</v>
      </c>
      <c r="E101" s="13">
        <v>1</v>
      </c>
      <c r="F101" s="16">
        <f t="shared" si="2"/>
        <v>0.36295564802208968</v>
      </c>
      <c r="G101" s="12">
        <f t="shared" si="3"/>
        <v>0</v>
      </c>
      <c r="H101" s="12">
        <v>0</v>
      </c>
      <c r="I101" s="12">
        <v>0</v>
      </c>
      <c r="J101" s="12" t="s">
        <v>1190</v>
      </c>
      <c r="K101" s="12"/>
    </row>
    <row r="102" spans="1:11" ht="25" x14ac:dyDescent="0.25">
      <c r="A102" s="12" t="s">
        <v>1878</v>
      </c>
      <c r="B102" s="12" t="s">
        <v>1998</v>
      </c>
      <c r="C102" s="12" t="s">
        <v>1999</v>
      </c>
      <c r="D102" s="12" t="s">
        <v>35</v>
      </c>
      <c r="E102" s="13">
        <v>2</v>
      </c>
      <c r="F102" s="16">
        <f t="shared" si="2"/>
        <v>0.36295564802208968</v>
      </c>
      <c r="G102" s="12">
        <f t="shared" si="3"/>
        <v>1</v>
      </c>
      <c r="H102" s="12">
        <v>1</v>
      </c>
      <c r="I102" s="12">
        <v>1</v>
      </c>
      <c r="J102" s="12" t="s">
        <v>2002</v>
      </c>
      <c r="K102" s="12"/>
    </row>
    <row r="103" spans="1:11" ht="37.5" x14ac:dyDescent="0.25">
      <c r="A103" s="12" t="s">
        <v>1878</v>
      </c>
      <c r="B103" s="12" t="s">
        <v>2003</v>
      </c>
      <c r="C103" s="12" t="s">
        <v>2004</v>
      </c>
      <c r="D103" s="12" t="s">
        <v>74</v>
      </c>
      <c r="E103" s="13">
        <v>2</v>
      </c>
      <c r="F103" s="16">
        <f t="shared" si="2"/>
        <v>0.36295564802208968</v>
      </c>
      <c r="G103" s="12">
        <f t="shared" si="3"/>
        <v>1</v>
      </c>
      <c r="H103" s="12">
        <v>1</v>
      </c>
      <c r="I103" s="12">
        <v>1</v>
      </c>
      <c r="J103" s="12" t="s">
        <v>1192</v>
      </c>
      <c r="K103" s="12"/>
    </row>
    <row r="104" spans="1:11" ht="37.5" x14ac:dyDescent="0.25">
      <c r="A104" s="12" t="s">
        <v>1878</v>
      </c>
      <c r="B104" s="12" t="s">
        <v>2003</v>
      </c>
      <c r="C104" s="12" t="s">
        <v>2004</v>
      </c>
      <c r="D104" s="12" t="s">
        <v>76</v>
      </c>
      <c r="E104" s="13">
        <v>2</v>
      </c>
      <c r="F104" s="16">
        <f t="shared" si="2"/>
        <v>0.36295564802208968</v>
      </c>
      <c r="G104" s="12">
        <f t="shared" si="3"/>
        <v>1</v>
      </c>
      <c r="H104" s="12">
        <v>1</v>
      </c>
      <c r="I104" s="12">
        <v>1</v>
      </c>
      <c r="J104" s="12" t="s">
        <v>2005</v>
      </c>
      <c r="K104" s="12"/>
    </row>
    <row r="105" spans="1:11" ht="37.5" x14ac:dyDescent="0.25">
      <c r="A105" s="12" t="s">
        <v>1878</v>
      </c>
      <c r="B105" s="12" t="s">
        <v>2006</v>
      </c>
      <c r="C105" s="12" t="s">
        <v>2007</v>
      </c>
      <c r="D105" s="12" t="s">
        <v>661</v>
      </c>
      <c r="E105" s="13">
        <v>0</v>
      </c>
      <c r="F105" s="16">
        <f t="shared" si="2"/>
        <v>0.36295564802208968</v>
      </c>
      <c r="G105" s="12">
        <f t="shared" si="3"/>
        <v>0</v>
      </c>
      <c r="H105" s="12">
        <v>0</v>
      </c>
      <c r="I105" s="12">
        <v>0</v>
      </c>
      <c r="J105" s="12" t="s">
        <v>1555</v>
      </c>
      <c r="K105" s="12"/>
    </row>
    <row r="106" spans="1:11" ht="37.5" x14ac:dyDescent="0.25">
      <c r="A106" s="12" t="s">
        <v>1878</v>
      </c>
      <c r="B106" s="12" t="s">
        <v>2006</v>
      </c>
      <c r="C106" s="12" t="s">
        <v>2007</v>
      </c>
      <c r="D106" s="12" t="s">
        <v>663</v>
      </c>
      <c r="E106" s="13">
        <v>0</v>
      </c>
      <c r="F106" s="16">
        <f t="shared" si="2"/>
        <v>0.36295564802208968</v>
      </c>
      <c r="G106" s="12">
        <f t="shared" si="3"/>
        <v>0</v>
      </c>
      <c r="H106" s="12">
        <v>0</v>
      </c>
      <c r="I106" s="12">
        <v>0</v>
      </c>
      <c r="J106" s="12" t="s">
        <v>2008</v>
      </c>
      <c r="K106" s="12"/>
    </row>
    <row r="107" spans="1:11" ht="37.5" x14ac:dyDescent="0.25">
      <c r="A107" s="12" t="s">
        <v>1878</v>
      </c>
      <c r="B107" s="12" t="s">
        <v>2006</v>
      </c>
      <c r="C107" s="12" t="s">
        <v>2007</v>
      </c>
      <c r="D107" s="12" t="s">
        <v>664</v>
      </c>
      <c r="E107" s="13">
        <v>0</v>
      </c>
      <c r="F107" s="16">
        <f t="shared" si="2"/>
        <v>0.36295564802208968</v>
      </c>
      <c r="G107" s="12">
        <f t="shared" si="3"/>
        <v>0</v>
      </c>
      <c r="H107" s="12">
        <v>0</v>
      </c>
      <c r="I107" s="12">
        <v>0</v>
      </c>
      <c r="J107" s="12" t="s">
        <v>2009</v>
      </c>
      <c r="K107" s="12"/>
    </row>
    <row r="108" spans="1:11" ht="37.5" x14ac:dyDescent="0.25">
      <c r="A108" s="12" t="s">
        <v>1878</v>
      </c>
      <c r="B108" s="12" t="s">
        <v>2006</v>
      </c>
      <c r="C108" s="12" t="s">
        <v>2007</v>
      </c>
      <c r="D108" s="12" t="s">
        <v>747</v>
      </c>
      <c r="E108" s="13">
        <v>0</v>
      </c>
      <c r="F108" s="16">
        <f t="shared" si="2"/>
        <v>0.36295564802208968</v>
      </c>
      <c r="G108" s="12">
        <f t="shared" si="3"/>
        <v>0</v>
      </c>
      <c r="H108" s="12">
        <v>0</v>
      </c>
      <c r="I108" s="12">
        <v>0</v>
      </c>
      <c r="J108" s="12" t="s">
        <v>2010</v>
      </c>
      <c r="K108" s="12"/>
    </row>
    <row r="109" spans="1:11" ht="37.5" x14ac:dyDescent="0.25">
      <c r="A109" s="12" t="s">
        <v>1878</v>
      </c>
      <c r="B109" s="12" t="s">
        <v>2006</v>
      </c>
      <c r="C109" s="12" t="s">
        <v>2007</v>
      </c>
      <c r="D109" s="12" t="s">
        <v>2011</v>
      </c>
      <c r="E109" s="13">
        <v>0</v>
      </c>
      <c r="F109" s="16">
        <f t="shared" si="2"/>
        <v>0.36295564802208968</v>
      </c>
      <c r="G109" s="12">
        <f t="shared" si="3"/>
        <v>0</v>
      </c>
      <c r="H109" s="12">
        <v>0</v>
      </c>
      <c r="I109" s="12">
        <v>0</v>
      </c>
      <c r="J109" s="12" t="s">
        <v>2012</v>
      </c>
      <c r="K109" s="12"/>
    </row>
    <row r="110" spans="1:11" ht="25" x14ac:dyDescent="0.25">
      <c r="A110" s="12" t="s">
        <v>1878</v>
      </c>
      <c r="B110" s="12" t="s">
        <v>2013</v>
      </c>
      <c r="C110" s="12" t="s">
        <v>2014</v>
      </c>
      <c r="D110" s="12" t="s">
        <v>29</v>
      </c>
      <c r="E110" s="13">
        <v>1</v>
      </c>
      <c r="F110" s="16">
        <f t="shared" si="2"/>
        <v>0.36295564802208968</v>
      </c>
      <c r="G110" s="12">
        <f t="shared" si="3"/>
        <v>0</v>
      </c>
      <c r="H110" s="12">
        <v>0</v>
      </c>
      <c r="I110" s="12">
        <v>0</v>
      </c>
      <c r="J110" s="12" t="s">
        <v>2015</v>
      </c>
      <c r="K110" s="12"/>
    </row>
    <row r="111" spans="1:11" ht="25" x14ac:dyDescent="0.25">
      <c r="A111" s="12" t="s">
        <v>1878</v>
      </c>
      <c r="B111" s="12" t="s">
        <v>2013</v>
      </c>
      <c r="C111" s="12" t="s">
        <v>2014</v>
      </c>
      <c r="D111" s="12" t="s">
        <v>31</v>
      </c>
      <c r="E111" s="13">
        <v>1</v>
      </c>
      <c r="F111" s="16">
        <f t="shared" si="2"/>
        <v>0.36295564802208968</v>
      </c>
      <c r="G111" s="12">
        <f t="shared" si="3"/>
        <v>0</v>
      </c>
      <c r="H111" s="12">
        <v>0</v>
      </c>
      <c r="I111" s="12">
        <v>0</v>
      </c>
      <c r="J111" s="12" t="s">
        <v>802</v>
      </c>
      <c r="K111" s="12"/>
    </row>
    <row r="112" spans="1:11" ht="25" x14ac:dyDescent="0.25">
      <c r="A112" s="12" t="s">
        <v>1878</v>
      </c>
      <c r="B112" s="12" t="s">
        <v>2013</v>
      </c>
      <c r="C112" s="12" t="s">
        <v>2014</v>
      </c>
      <c r="D112" s="12" t="s">
        <v>33</v>
      </c>
      <c r="E112" s="13">
        <v>1</v>
      </c>
      <c r="F112" s="16">
        <f t="shared" si="2"/>
        <v>0.36295564802208968</v>
      </c>
      <c r="G112" s="12">
        <f t="shared" si="3"/>
        <v>0</v>
      </c>
      <c r="H112" s="12">
        <v>0</v>
      </c>
      <c r="I112" s="12">
        <v>0</v>
      </c>
      <c r="J112" s="12" t="s">
        <v>211</v>
      </c>
      <c r="K112" s="12"/>
    </row>
    <row r="113" spans="1:11" ht="37.5" x14ac:dyDescent="0.25">
      <c r="A113" s="12" t="s">
        <v>1878</v>
      </c>
      <c r="B113" s="12" t="s">
        <v>2016</v>
      </c>
      <c r="C113" s="12" t="s">
        <v>2017</v>
      </c>
      <c r="D113" s="12" t="s">
        <v>656</v>
      </c>
      <c r="E113" s="13">
        <v>2</v>
      </c>
      <c r="F113" s="16">
        <f t="shared" si="2"/>
        <v>0.36295564802208968</v>
      </c>
      <c r="G113" s="12">
        <f t="shared" si="3"/>
        <v>1</v>
      </c>
      <c r="H113" s="12">
        <v>1</v>
      </c>
      <c r="I113" s="12">
        <v>1</v>
      </c>
      <c r="J113" s="12" t="s">
        <v>2018</v>
      </c>
      <c r="K113" s="12"/>
    </row>
    <row r="114" spans="1:11" ht="37.5" x14ac:dyDescent="0.25">
      <c r="A114" s="12" t="s">
        <v>1878</v>
      </c>
      <c r="B114" s="12" t="s">
        <v>2016</v>
      </c>
      <c r="C114" s="12" t="s">
        <v>2017</v>
      </c>
      <c r="D114" s="12" t="s">
        <v>658</v>
      </c>
      <c r="E114" s="13">
        <v>2</v>
      </c>
      <c r="F114" s="16">
        <f t="shared" si="2"/>
        <v>0.36295564802208968</v>
      </c>
      <c r="G114" s="12">
        <f t="shared" si="3"/>
        <v>1</v>
      </c>
      <c r="H114" s="12">
        <v>1</v>
      </c>
      <c r="I114" s="12">
        <v>1</v>
      </c>
      <c r="J114" s="12" t="s">
        <v>2019</v>
      </c>
      <c r="K114" s="12"/>
    </row>
    <row r="115" spans="1:11" ht="37.5" x14ac:dyDescent="0.25">
      <c r="A115" s="12" t="s">
        <v>1878</v>
      </c>
      <c r="B115" s="12" t="s">
        <v>2016</v>
      </c>
      <c r="C115" s="12" t="s">
        <v>2017</v>
      </c>
      <c r="D115" s="12" t="s">
        <v>2020</v>
      </c>
      <c r="E115" s="13">
        <v>2</v>
      </c>
      <c r="F115" s="16">
        <f t="shared" si="2"/>
        <v>0.36295564802208968</v>
      </c>
      <c r="G115" s="12">
        <f t="shared" si="3"/>
        <v>1</v>
      </c>
      <c r="H115" s="12">
        <v>1</v>
      </c>
      <c r="I115" s="12">
        <v>1</v>
      </c>
      <c r="J115" s="12" t="s">
        <v>2021</v>
      </c>
      <c r="K115" s="12"/>
    </row>
    <row r="116" spans="1:11" ht="37.5" x14ac:dyDescent="0.25">
      <c r="A116" s="12" t="s">
        <v>1878</v>
      </c>
      <c r="B116" s="12" t="s">
        <v>2016</v>
      </c>
      <c r="C116" s="12" t="s">
        <v>2017</v>
      </c>
      <c r="D116" s="12" t="s">
        <v>1938</v>
      </c>
      <c r="E116" s="13">
        <v>2</v>
      </c>
      <c r="F116" s="16">
        <f t="shared" si="2"/>
        <v>0.36295564802208968</v>
      </c>
      <c r="G116" s="12">
        <f t="shared" si="3"/>
        <v>1</v>
      </c>
      <c r="H116" s="12">
        <v>1</v>
      </c>
      <c r="I116" s="12">
        <v>1</v>
      </c>
      <c r="J116" s="12" t="s">
        <v>2022</v>
      </c>
      <c r="K116" s="12"/>
    </row>
    <row r="117" spans="1:11" x14ac:dyDescent="0.25">
      <c r="A117" s="12" t="s">
        <v>1</v>
      </c>
      <c r="B117" s="12" t="s">
        <v>1</v>
      </c>
      <c r="C117" s="12" t="s">
        <v>1</v>
      </c>
      <c r="D117" s="12" t="s">
        <v>1</v>
      </c>
      <c r="E117" s="12" t="s">
        <v>1</v>
      </c>
      <c r="F117" s="12" t="s">
        <v>1</v>
      </c>
      <c r="G117" s="12"/>
      <c r="H117" s="12" t="s">
        <v>1</v>
      </c>
      <c r="I117" s="12" t="s">
        <v>1</v>
      </c>
      <c r="J117" s="12" t="s">
        <v>1</v>
      </c>
      <c r="K117" s="12" t="s">
        <v>1</v>
      </c>
    </row>
    <row r="118" spans="1:11" ht="13" x14ac:dyDescent="0.25">
      <c r="A118" s="12" t="s">
        <v>1</v>
      </c>
      <c r="B118" s="5" t="s">
        <v>259</v>
      </c>
      <c r="C118" s="12" t="s">
        <v>1</v>
      </c>
      <c r="D118" s="12" t="s">
        <v>1</v>
      </c>
      <c r="E118" s="6">
        <v>104302</v>
      </c>
      <c r="F118" s="12"/>
      <c r="G118" s="12">
        <v>37853</v>
      </c>
      <c r="H118" s="12">
        <v>37857</v>
      </c>
      <c r="I118" s="12">
        <v>37857</v>
      </c>
      <c r="J118" s="15"/>
      <c r="K118" s="12" t="s">
        <v>1</v>
      </c>
    </row>
    <row r="119" spans="1:11" x14ac:dyDescent="0.25">
      <c r="A119" s="15" t="s">
        <v>1</v>
      </c>
      <c r="B119" s="15"/>
      <c r="C119" s="15"/>
      <c r="D119" s="15"/>
      <c r="E119" s="15"/>
      <c r="F119" s="15"/>
      <c r="G119" s="15"/>
      <c r="H119" s="15"/>
      <c r="I119" s="15"/>
      <c r="J119" s="15"/>
      <c r="K119" s="15"/>
    </row>
    <row r="120" spans="1:11" ht="12.65" customHeight="1" x14ac:dyDescent="0.25">
      <c r="A120" s="23" t="s">
        <v>376</v>
      </c>
      <c r="B120" s="24" t="s">
        <v>1</v>
      </c>
      <c r="C120" s="24" t="s">
        <v>1</v>
      </c>
      <c r="D120" s="24" t="s">
        <v>1</v>
      </c>
      <c r="E120" s="24" t="s">
        <v>1</v>
      </c>
      <c r="F120" s="24" t="s">
        <v>1</v>
      </c>
      <c r="G120" s="24" t="s">
        <v>1</v>
      </c>
      <c r="H120" s="24" t="s">
        <v>1</v>
      </c>
      <c r="I120" s="24" t="s">
        <v>1</v>
      </c>
      <c r="J120" s="24" t="s">
        <v>1</v>
      </c>
      <c r="K120" s="15" t="s">
        <v>1</v>
      </c>
    </row>
    <row r="121" spans="1:11" x14ac:dyDescent="0.25">
      <c r="A121" s="24" t="s">
        <v>1</v>
      </c>
      <c r="B121" s="24" t="s">
        <v>1</v>
      </c>
      <c r="C121" s="24" t="s">
        <v>1</v>
      </c>
      <c r="D121" s="24" t="s">
        <v>1</v>
      </c>
      <c r="E121" s="24" t="s">
        <v>1</v>
      </c>
      <c r="F121" s="24" t="s">
        <v>1</v>
      </c>
      <c r="G121" s="24" t="s">
        <v>1</v>
      </c>
      <c r="H121" s="24" t="s">
        <v>1</v>
      </c>
      <c r="I121" s="24" t="s">
        <v>1</v>
      </c>
      <c r="J121" s="24" t="s">
        <v>1</v>
      </c>
      <c r="K121" s="15" t="s">
        <v>1</v>
      </c>
    </row>
    <row r="122" spans="1:11" x14ac:dyDescent="0.25">
      <c r="A122" s="24" t="s">
        <v>1</v>
      </c>
      <c r="B122" s="24" t="s">
        <v>1</v>
      </c>
      <c r="C122" s="24" t="s">
        <v>1</v>
      </c>
      <c r="D122" s="24" t="s">
        <v>1</v>
      </c>
      <c r="E122" s="24" t="s">
        <v>1</v>
      </c>
      <c r="F122" s="24" t="s">
        <v>1</v>
      </c>
      <c r="G122" s="24" t="s">
        <v>1</v>
      </c>
      <c r="H122" s="24" t="s">
        <v>1</v>
      </c>
      <c r="I122" s="24" t="s">
        <v>1</v>
      </c>
      <c r="J122" s="24" t="s">
        <v>1</v>
      </c>
      <c r="K122" s="15"/>
    </row>
    <row r="123" spans="1:11" x14ac:dyDescent="0.25">
      <c r="A123" s="15" t="s">
        <v>1</v>
      </c>
      <c r="B123" s="15"/>
      <c r="C123" s="15"/>
      <c r="D123" s="15"/>
      <c r="E123" s="15"/>
      <c r="F123" s="15"/>
      <c r="G123" s="15"/>
      <c r="H123" s="15"/>
      <c r="I123" s="15"/>
      <c r="J123" s="15"/>
      <c r="K123" s="15"/>
    </row>
    <row r="124" spans="1:11" ht="12.65" customHeight="1" x14ac:dyDescent="0.25">
      <c r="A124" s="23" t="s">
        <v>377</v>
      </c>
      <c r="B124" s="24" t="s">
        <v>1</v>
      </c>
      <c r="C124" s="24" t="s">
        <v>1</v>
      </c>
      <c r="D124" s="24" t="s">
        <v>1</v>
      </c>
      <c r="E124" s="24" t="s">
        <v>1</v>
      </c>
      <c r="F124" s="24" t="s">
        <v>1</v>
      </c>
      <c r="G124" s="24" t="s">
        <v>1</v>
      </c>
      <c r="H124" s="24" t="s">
        <v>1</v>
      </c>
      <c r="I124" s="24" t="s">
        <v>1</v>
      </c>
      <c r="J124" s="24" t="s">
        <v>1</v>
      </c>
      <c r="K124" s="15" t="s">
        <v>1</v>
      </c>
    </row>
    <row r="125" spans="1:11" x14ac:dyDescent="0.25">
      <c r="A125" s="24" t="s">
        <v>1</v>
      </c>
      <c r="B125" s="24" t="s">
        <v>1</v>
      </c>
      <c r="C125" s="24" t="s">
        <v>1</v>
      </c>
      <c r="D125" s="24" t="s">
        <v>1</v>
      </c>
      <c r="E125" s="24" t="s">
        <v>1</v>
      </c>
      <c r="F125" s="24" t="s">
        <v>1</v>
      </c>
      <c r="G125" s="24" t="s">
        <v>1</v>
      </c>
      <c r="H125" s="24" t="s">
        <v>1</v>
      </c>
      <c r="I125" s="24" t="s">
        <v>1</v>
      </c>
      <c r="J125" s="24" t="s">
        <v>1</v>
      </c>
      <c r="K125" s="15" t="s">
        <v>1</v>
      </c>
    </row>
    <row r="126" spans="1:11" x14ac:dyDescent="0.25">
      <c r="A126" s="24" t="s">
        <v>1</v>
      </c>
      <c r="B126" s="24" t="s">
        <v>1</v>
      </c>
      <c r="C126" s="24" t="s">
        <v>1</v>
      </c>
      <c r="D126" s="24" t="s">
        <v>1</v>
      </c>
      <c r="E126" s="24" t="s">
        <v>1</v>
      </c>
      <c r="F126" s="24" t="s">
        <v>1</v>
      </c>
      <c r="G126" s="24" t="s">
        <v>1</v>
      </c>
      <c r="H126" s="24" t="s">
        <v>1</v>
      </c>
      <c r="I126" s="24" t="s">
        <v>1</v>
      </c>
      <c r="J126" s="24" t="s">
        <v>1</v>
      </c>
      <c r="K126" s="15"/>
    </row>
    <row r="127" spans="1:11" x14ac:dyDescent="0.25">
      <c r="A127" s="24" t="s">
        <v>1</v>
      </c>
      <c r="B127" s="24" t="s">
        <v>1</v>
      </c>
      <c r="C127" s="24" t="s">
        <v>1</v>
      </c>
      <c r="D127" s="24" t="s">
        <v>1</v>
      </c>
      <c r="E127" s="24" t="s">
        <v>1</v>
      </c>
      <c r="F127" s="24" t="s">
        <v>1</v>
      </c>
      <c r="G127" s="24" t="s">
        <v>1</v>
      </c>
      <c r="H127" s="24" t="s">
        <v>1</v>
      </c>
      <c r="I127" s="24" t="s">
        <v>1</v>
      </c>
      <c r="J127" s="24" t="s">
        <v>1</v>
      </c>
      <c r="K127" s="15"/>
    </row>
    <row r="128" spans="1:11" x14ac:dyDescent="0.25">
      <c r="A128" s="15" t="s">
        <v>1</v>
      </c>
      <c r="B128" s="15"/>
      <c r="C128" s="15"/>
      <c r="D128" s="15"/>
      <c r="E128" s="15"/>
      <c r="F128" s="15"/>
      <c r="G128" s="15"/>
      <c r="H128" s="15"/>
      <c r="I128" s="15"/>
      <c r="J128" s="15"/>
      <c r="K128" s="15"/>
    </row>
    <row r="129" spans="1:11" ht="12.65" customHeight="1" x14ac:dyDescent="0.25">
      <c r="A129" s="25" t="s">
        <v>378</v>
      </c>
      <c r="B129" s="26"/>
      <c r="C129" s="26"/>
      <c r="D129" s="26"/>
      <c r="E129" s="26"/>
      <c r="F129" s="26"/>
      <c r="G129" s="26"/>
      <c r="H129" s="26"/>
      <c r="I129" s="26"/>
      <c r="J129" s="26"/>
      <c r="K129" s="15" t="s">
        <v>1</v>
      </c>
    </row>
    <row r="130" spans="1:11" x14ac:dyDescent="0.25">
      <c r="A130" s="26"/>
      <c r="B130" s="26"/>
      <c r="C130" s="26"/>
      <c r="D130" s="26"/>
      <c r="E130" s="26"/>
      <c r="F130" s="26"/>
      <c r="G130" s="26"/>
      <c r="H130" s="26"/>
      <c r="I130" s="26"/>
      <c r="J130" s="26"/>
      <c r="K130" s="15" t="s">
        <v>1</v>
      </c>
    </row>
    <row r="131" spans="1:11" x14ac:dyDescent="0.25">
      <c r="A131" s="15" t="s">
        <v>1</v>
      </c>
      <c r="B131" s="15" t="s">
        <v>1</v>
      </c>
      <c r="C131" s="15" t="s">
        <v>1</v>
      </c>
      <c r="D131" s="15" t="s">
        <v>1</v>
      </c>
      <c r="E131" s="15" t="s">
        <v>1</v>
      </c>
      <c r="F131" s="15" t="s">
        <v>1</v>
      </c>
      <c r="G131" s="15" t="s">
        <v>1</v>
      </c>
      <c r="H131" s="15" t="s">
        <v>1</v>
      </c>
      <c r="I131" s="15" t="s">
        <v>1</v>
      </c>
      <c r="J131" s="15" t="s">
        <v>1</v>
      </c>
      <c r="K131" s="15"/>
    </row>
    <row r="132" spans="1:11" ht="12.65" customHeight="1" x14ac:dyDescent="0.25">
      <c r="A132" s="23" t="s">
        <v>379</v>
      </c>
      <c r="B132" s="24" t="s">
        <v>1</v>
      </c>
      <c r="C132" s="24" t="s">
        <v>1</v>
      </c>
      <c r="D132" s="24" t="s">
        <v>1</v>
      </c>
      <c r="E132" s="24" t="s">
        <v>1</v>
      </c>
      <c r="F132" s="24" t="s">
        <v>1</v>
      </c>
      <c r="G132" s="24" t="s">
        <v>1</v>
      </c>
      <c r="H132" s="24" t="s">
        <v>1</v>
      </c>
      <c r="I132" s="24" t="s">
        <v>1</v>
      </c>
      <c r="J132" s="24" t="s">
        <v>1</v>
      </c>
      <c r="K132" s="15" t="s">
        <v>1</v>
      </c>
    </row>
    <row r="133" spans="1:11" x14ac:dyDescent="0.25">
      <c r="A133" s="24" t="s">
        <v>1</v>
      </c>
      <c r="B133" s="24" t="s">
        <v>1</v>
      </c>
      <c r="C133" s="24" t="s">
        <v>1</v>
      </c>
      <c r="D133" s="24" t="s">
        <v>1</v>
      </c>
      <c r="E133" s="24" t="s">
        <v>1</v>
      </c>
      <c r="F133" s="24" t="s">
        <v>1</v>
      </c>
      <c r="G133" s="24" t="s">
        <v>1</v>
      </c>
      <c r="H133" s="24" t="s">
        <v>1</v>
      </c>
      <c r="I133" s="24" t="s">
        <v>1</v>
      </c>
      <c r="J133" s="24" t="s">
        <v>1</v>
      </c>
      <c r="K133" s="15" t="s">
        <v>1</v>
      </c>
    </row>
    <row r="134" spans="1:11" x14ac:dyDescent="0.25">
      <c r="A134" s="24" t="s">
        <v>1</v>
      </c>
      <c r="B134" s="24" t="s">
        <v>1</v>
      </c>
      <c r="C134" s="24" t="s">
        <v>1</v>
      </c>
      <c r="D134" s="24" t="s">
        <v>1</v>
      </c>
      <c r="E134" s="24" t="s">
        <v>1</v>
      </c>
      <c r="F134" s="24" t="s">
        <v>1</v>
      </c>
      <c r="G134" s="24" t="s">
        <v>1</v>
      </c>
      <c r="H134" s="24" t="s">
        <v>1</v>
      </c>
      <c r="I134" s="24" t="s">
        <v>1</v>
      </c>
      <c r="J134" s="24" t="s">
        <v>1</v>
      </c>
      <c r="K134" s="15"/>
    </row>
    <row r="135" spans="1:11" x14ac:dyDescent="0.25">
      <c r="A135" s="24" t="s">
        <v>1</v>
      </c>
      <c r="B135" s="24" t="s">
        <v>1</v>
      </c>
      <c r="C135" s="24" t="s">
        <v>1</v>
      </c>
      <c r="D135" s="24" t="s">
        <v>1</v>
      </c>
      <c r="E135" s="24" t="s">
        <v>1</v>
      </c>
      <c r="F135" s="24" t="s">
        <v>1</v>
      </c>
      <c r="G135" s="24" t="s">
        <v>1</v>
      </c>
      <c r="H135" s="24" t="s">
        <v>1</v>
      </c>
      <c r="I135" s="24" t="s">
        <v>1</v>
      </c>
      <c r="J135" s="24" t="s">
        <v>1</v>
      </c>
      <c r="K135" s="15"/>
    </row>
    <row r="136" spans="1:11" x14ac:dyDescent="0.25">
      <c r="A136" s="15" t="s">
        <v>1</v>
      </c>
      <c r="B136" s="15"/>
      <c r="C136" s="15"/>
      <c r="D136" s="15"/>
      <c r="E136" s="15"/>
      <c r="F136" s="15"/>
      <c r="G136" s="15"/>
      <c r="H136" s="15"/>
      <c r="I136" s="15"/>
      <c r="J136" s="15"/>
      <c r="K136" s="15"/>
    </row>
  </sheetData>
  <mergeCells count="12">
    <mergeCell ref="A120:J122"/>
    <mergeCell ref="A124:J127"/>
    <mergeCell ref="A129:J130"/>
    <mergeCell ref="A132:J135"/>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K151"/>
  <sheetViews>
    <sheetView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2023</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2024</v>
      </c>
      <c r="B4" s="20" t="s">
        <v>1</v>
      </c>
      <c r="C4" s="20" t="s">
        <v>1</v>
      </c>
      <c r="D4" s="20" t="s">
        <v>1</v>
      </c>
      <c r="E4" s="20" t="s">
        <v>1</v>
      </c>
      <c r="F4" s="22">
        <v>28551</v>
      </c>
      <c r="G4" s="20" t="s">
        <v>1</v>
      </c>
      <c r="H4" s="20" t="s">
        <v>1</v>
      </c>
      <c r="I4" s="15"/>
      <c r="J4" s="15"/>
      <c r="K4" s="15"/>
    </row>
    <row r="5" spans="1:11" ht="30" customHeight="1" x14ac:dyDescent="0.25">
      <c r="A5" s="21" t="s">
        <v>2025</v>
      </c>
      <c r="B5" s="20" t="s">
        <v>1</v>
      </c>
      <c r="C5" s="20" t="s">
        <v>1</v>
      </c>
      <c r="D5" s="20" t="s">
        <v>1</v>
      </c>
      <c r="E5" s="20" t="s">
        <v>1</v>
      </c>
      <c r="F5" s="22">
        <v>137</v>
      </c>
      <c r="G5" s="20"/>
      <c r="H5" s="20"/>
      <c r="I5" s="15"/>
      <c r="J5" s="15"/>
      <c r="K5" s="15"/>
    </row>
    <row r="6" spans="1:11" ht="30" customHeight="1" x14ac:dyDescent="0.25">
      <c r="A6" s="21" t="s">
        <v>2026</v>
      </c>
      <c r="B6" s="20" t="s">
        <v>1</v>
      </c>
      <c r="C6" s="20" t="s">
        <v>1</v>
      </c>
      <c r="D6" s="20" t="s">
        <v>1</v>
      </c>
      <c r="E6" s="20" t="s">
        <v>1</v>
      </c>
      <c r="F6" s="22">
        <f>F4-F5</f>
        <v>28414</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ht="37.5" x14ac:dyDescent="0.25">
      <c r="A10" s="12" t="s">
        <v>2027</v>
      </c>
      <c r="B10" s="12" t="s">
        <v>2028</v>
      </c>
      <c r="C10" s="12" t="s">
        <v>2029</v>
      </c>
      <c r="D10" s="12" t="s">
        <v>282</v>
      </c>
      <c r="E10" s="13">
        <v>0</v>
      </c>
      <c r="F10" s="16">
        <f>$F$6/$E$133</f>
        <v>0.34040972804600456</v>
      </c>
      <c r="G10" s="12">
        <f>ROUND(E10*F10, 0)</f>
        <v>0</v>
      </c>
      <c r="H10" s="12">
        <v>0</v>
      </c>
      <c r="I10" s="12">
        <v>0</v>
      </c>
      <c r="J10" s="12" t="s">
        <v>771</v>
      </c>
      <c r="K10" s="12"/>
    </row>
    <row r="11" spans="1:11" ht="37.5" x14ac:dyDescent="0.25">
      <c r="A11" s="12" t="s">
        <v>2027</v>
      </c>
      <c r="B11" s="12" t="s">
        <v>2028</v>
      </c>
      <c r="C11" s="12" t="s">
        <v>2029</v>
      </c>
      <c r="D11" s="12" t="s">
        <v>284</v>
      </c>
      <c r="E11" s="13">
        <v>0</v>
      </c>
      <c r="F11" s="16">
        <f t="shared" ref="F11:F74" si="0">$F$6/$E$133</f>
        <v>0.34040972804600456</v>
      </c>
      <c r="G11" s="12">
        <f t="shared" ref="G11:G74" si="1">ROUND(E11*F11, 0)</f>
        <v>0</v>
      </c>
      <c r="H11" s="12">
        <v>0</v>
      </c>
      <c r="I11" s="12">
        <v>0</v>
      </c>
      <c r="J11" s="12" t="s">
        <v>771</v>
      </c>
      <c r="K11" s="12"/>
    </row>
    <row r="12" spans="1:11" ht="37.5" x14ac:dyDescent="0.25">
      <c r="A12" s="12" t="s">
        <v>2027</v>
      </c>
      <c r="B12" s="12" t="s">
        <v>2028</v>
      </c>
      <c r="C12" s="12" t="s">
        <v>2029</v>
      </c>
      <c r="D12" s="12" t="s">
        <v>33</v>
      </c>
      <c r="E12" s="13">
        <v>0</v>
      </c>
      <c r="F12" s="16">
        <f t="shared" si="0"/>
        <v>0.34040972804600456</v>
      </c>
      <c r="G12" s="12">
        <f t="shared" si="1"/>
        <v>0</v>
      </c>
      <c r="H12" s="12">
        <v>0</v>
      </c>
      <c r="I12" s="12">
        <v>0</v>
      </c>
      <c r="J12" s="12" t="s">
        <v>771</v>
      </c>
      <c r="K12" s="12"/>
    </row>
    <row r="13" spans="1:11" x14ac:dyDescent="0.25">
      <c r="A13" s="12" t="s">
        <v>2027</v>
      </c>
      <c r="B13" s="12" t="s">
        <v>2030</v>
      </c>
      <c r="C13" s="12" t="s">
        <v>2031</v>
      </c>
      <c r="D13" s="12" t="s">
        <v>2032</v>
      </c>
      <c r="E13" s="13">
        <v>6</v>
      </c>
      <c r="F13" s="16">
        <f t="shared" si="0"/>
        <v>0.34040972804600456</v>
      </c>
      <c r="G13" s="12">
        <f t="shared" si="1"/>
        <v>2</v>
      </c>
      <c r="H13" s="12">
        <v>2</v>
      </c>
      <c r="I13" s="12">
        <v>2</v>
      </c>
      <c r="J13" s="12" t="s">
        <v>1021</v>
      </c>
      <c r="K13" s="12"/>
    </row>
    <row r="14" spans="1:11" x14ac:dyDescent="0.25">
      <c r="A14" s="12" t="s">
        <v>2027</v>
      </c>
      <c r="B14" s="12" t="s">
        <v>2030</v>
      </c>
      <c r="C14" s="12" t="s">
        <v>2031</v>
      </c>
      <c r="D14" s="12" t="s">
        <v>2033</v>
      </c>
      <c r="E14" s="13">
        <v>5</v>
      </c>
      <c r="F14" s="16">
        <f t="shared" si="0"/>
        <v>0.34040972804600456</v>
      </c>
      <c r="G14" s="12">
        <f t="shared" si="1"/>
        <v>2</v>
      </c>
      <c r="H14" s="12">
        <v>2</v>
      </c>
      <c r="I14" s="12">
        <v>2</v>
      </c>
      <c r="J14" s="12" t="s">
        <v>1021</v>
      </c>
      <c r="K14" s="12"/>
    </row>
    <row r="15" spans="1:11" x14ac:dyDescent="0.25">
      <c r="A15" s="12" t="s">
        <v>2027</v>
      </c>
      <c r="B15" s="12" t="s">
        <v>2034</v>
      </c>
      <c r="C15" s="12" t="s">
        <v>2035</v>
      </c>
      <c r="D15" s="12" t="s">
        <v>122</v>
      </c>
      <c r="E15" s="13">
        <v>12</v>
      </c>
      <c r="F15" s="16">
        <f t="shared" si="0"/>
        <v>0.34040972804600456</v>
      </c>
      <c r="G15" s="12">
        <f t="shared" si="1"/>
        <v>4</v>
      </c>
      <c r="H15" s="12">
        <v>4</v>
      </c>
      <c r="I15" s="12">
        <v>4</v>
      </c>
      <c r="J15" s="12" t="s">
        <v>2036</v>
      </c>
      <c r="K15" s="12"/>
    </row>
    <row r="16" spans="1:11" x14ac:dyDescent="0.25">
      <c r="A16" s="12" t="s">
        <v>2027</v>
      </c>
      <c r="B16" s="12" t="s">
        <v>2037</v>
      </c>
      <c r="C16" s="12" t="s">
        <v>2038</v>
      </c>
      <c r="D16" s="12" t="s">
        <v>2032</v>
      </c>
      <c r="E16" s="13">
        <v>3</v>
      </c>
      <c r="F16" s="16">
        <f t="shared" si="0"/>
        <v>0.34040972804600456</v>
      </c>
      <c r="G16" s="12">
        <f t="shared" si="1"/>
        <v>1</v>
      </c>
      <c r="H16" s="12">
        <v>1</v>
      </c>
      <c r="I16" s="12">
        <v>1</v>
      </c>
      <c r="J16" s="12" t="s">
        <v>1021</v>
      </c>
      <c r="K16" s="12"/>
    </row>
    <row r="17" spans="1:11" x14ac:dyDescent="0.25">
      <c r="A17" s="12" t="s">
        <v>2027</v>
      </c>
      <c r="B17" s="12" t="s">
        <v>2037</v>
      </c>
      <c r="C17" s="12" t="s">
        <v>2038</v>
      </c>
      <c r="D17" s="12" t="s">
        <v>2033</v>
      </c>
      <c r="E17" s="13">
        <v>2</v>
      </c>
      <c r="F17" s="16">
        <f t="shared" si="0"/>
        <v>0.34040972804600456</v>
      </c>
      <c r="G17" s="12">
        <f t="shared" si="1"/>
        <v>1</v>
      </c>
      <c r="H17" s="12">
        <v>1</v>
      </c>
      <c r="I17" s="12">
        <v>1</v>
      </c>
      <c r="J17" s="12" t="s">
        <v>1021</v>
      </c>
      <c r="K17" s="12"/>
    </row>
    <row r="18" spans="1:11" x14ac:dyDescent="0.25">
      <c r="A18" s="12" t="s">
        <v>2027</v>
      </c>
      <c r="B18" s="12" t="s">
        <v>2039</v>
      </c>
      <c r="C18" s="12" t="s">
        <v>2040</v>
      </c>
      <c r="D18" s="12" t="s">
        <v>29</v>
      </c>
      <c r="E18" s="13">
        <v>4201</v>
      </c>
      <c r="F18" s="16">
        <f t="shared" si="0"/>
        <v>0.34040972804600456</v>
      </c>
      <c r="G18" s="12">
        <f t="shared" si="1"/>
        <v>1430</v>
      </c>
      <c r="H18" s="12">
        <v>1430</v>
      </c>
      <c r="I18" s="12">
        <v>1430</v>
      </c>
      <c r="J18" s="12" t="s">
        <v>1370</v>
      </c>
      <c r="K18" s="12"/>
    </row>
    <row r="19" spans="1:11" x14ac:dyDescent="0.25">
      <c r="A19" s="12" t="s">
        <v>2027</v>
      </c>
      <c r="B19" s="12" t="s">
        <v>2039</v>
      </c>
      <c r="C19" s="12" t="s">
        <v>2040</v>
      </c>
      <c r="D19" s="12" t="s">
        <v>31</v>
      </c>
      <c r="E19" s="13">
        <v>3921</v>
      </c>
      <c r="F19" s="16">
        <f t="shared" si="0"/>
        <v>0.34040972804600456</v>
      </c>
      <c r="G19" s="12">
        <f t="shared" si="1"/>
        <v>1335</v>
      </c>
      <c r="H19" s="12">
        <v>1335</v>
      </c>
      <c r="I19" s="12">
        <v>1335</v>
      </c>
      <c r="J19" s="12" t="s">
        <v>2041</v>
      </c>
      <c r="K19" s="12"/>
    </row>
    <row r="20" spans="1:11" x14ac:dyDescent="0.25">
      <c r="A20" s="12" t="s">
        <v>2027</v>
      </c>
      <c r="B20" s="12" t="s">
        <v>2042</v>
      </c>
      <c r="C20" s="12" t="s">
        <v>2043</v>
      </c>
      <c r="D20" s="12" t="s">
        <v>29</v>
      </c>
      <c r="E20" s="13">
        <v>3635</v>
      </c>
      <c r="F20" s="16">
        <f t="shared" si="0"/>
        <v>0.34040972804600456</v>
      </c>
      <c r="G20" s="12">
        <f t="shared" si="1"/>
        <v>1237</v>
      </c>
      <c r="H20" s="12">
        <v>1237</v>
      </c>
      <c r="I20" s="12">
        <v>1237</v>
      </c>
      <c r="J20" s="12" t="s">
        <v>721</v>
      </c>
      <c r="K20" s="12"/>
    </row>
    <row r="21" spans="1:11" x14ac:dyDescent="0.25">
      <c r="A21" s="12" t="s">
        <v>2027</v>
      </c>
      <c r="B21" s="12" t="s">
        <v>2042</v>
      </c>
      <c r="C21" s="12" t="s">
        <v>2043</v>
      </c>
      <c r="D21" s="12" t="s">
        <v>31</v>
      </c>
      <c r="E21" s="13">
        <v>3571</v>
      </c>
      <c r="F21" s="16">
        <f t="shared" si="0"/>
        <v>0.34040972804600456</v>
      </c>
      <c r="G21" s="12">
        <f t="shared" si="1"/>
        <v>1216</v>
      </c>
      <c r="H21" s="12">
        <v>1216</v>
      </c>
      <c r="I21" s="12">
        <v>1216</v>
      </c>
      <c r="J21" s="12" t="s">
        <v>2044</v>
      </c>
      <c r="K21" s="12"/>
    </row>
    <row r="22" spans="1:11" x14ac:dyDescent="0.25">
      <c r="A22" s="12" t="s">
        <v>2027</v>
      </c>
      <c r="B22" s="12" t="s">
        <v>2042</v>
      </c>
      <c r="C22" s="12" t="s">
        <v>2043</v>
      </c>
      <c r="D22" s="12" t="s">
        <v>33</v>
      </c>
      <c r="E22" s="13">
        <v>3862</v>
      </c>
      <c r="F22" s="16">
        <f t="shared" si="0"/>
        <v>0.34040972804600456</v>
      </c>
      <c r="G22" s="12">
        <f t="shared" si="1"/>
        <v>1315</v>
      </c>
      <c r="H22" s="12">
        <v>1315</v>
      </c>
      <c r="I22" s="12">
        <v>1315</v>
      </c>
      <c r="J22" s="12" t="s">
        <v>2045</v>
      </c>
      <c r="K22" s="12"/>
    </row>
    <row r="23" spans="1:11" x14ac:dyDescent="0.25">
      <c r="A23" s="12" t="s">
        <v>2027</v>
      </c>
      <c r="B23" s="12" t="s">
        <v>2046</v>
      </c>
      <c r="C23" s="12" t="s">
        <v>2047</v>
      </c>
      <c r="D23" s="12" t="s">
        <v>29</v>
      </c>
      <c r="E23" s="13">
        <v>1853</v>
      </c>
      <c r="F23" s="16">
        <f t="shared" si="0"/>
        <v>0.34040972804600456</v>
      </c>
      <c r="G23" s="12">
        <f t="shared" si="1"/>
        <v>631</v>
      </c>
      <c r="H23" s="12">
        <v>631</v>
      </c>
      <c r="I23" s="12">
        <v>631</v>
      </c>
      <c r="J23" s="12" t="s">
        <v>2048</v>
      </c>
      <c r="K23" s="12"/>
    </row>
    <row r="24" spans="1:11" x14ac:dyDescent="0.25">
      <c r="A24" s="12" t="s">
        <v>2027</v>
      </c>
      <c r="B24" s="12" t="s">
        <v>2046</v>
      </c>
      <c r="C24" s="12" t="s">
        <v>2047</v>
      </c>
      <c r="D24" s="12" t="s">
        <v>31</v>
      </c>
      <c r="E24" s="13">
        <v>1632</v>
      </c>
      <c r="F24" s="16">
        <f t="shared" si="0"/>
        <v>0.34040972804600456</v>
      </c>
      <c r="G24" s="12">
        <f t="shared" si="1"/>
        <v>556</v>
      </c>
      <c r="H24" s="12">
        <v>556</v>
      </c>
      <c r="I24" s="12">
        <v>556</v>
      </c>
      <c r="J24" s="12" t="s">
        <v>2048</v>
      </c>
      <c r="K24" s="12"/>
    </row>
    <row r="25" spans="1:11" x14ac:dyDescent="0.25">
      <c r="A25" s="12" t="s">
        <v>2027</v>
      </c>
      <c r="B25" s="12" t="s">
        <v>2049</v>
      </c>
      <c r="C25" s="12" t="s">
        <v>2050</v>
      </c>
      <c r="D25" s="12" t="s">
        <v>29</v>
      </c>
      <c r="E25" s="13">
        <v>629</v>
      </c>
      <c r="F25" s="16">
        <f t="shared" si="0"/>
        <v>0.34040972804600456</v>
      </c>
      <c r="G25" s="12">
        <f t="shared" si="1"/>
        <v>214</v>
      </c>
      <c r="H25" s="12">
        <v>214</v>
      </c>
      <c r="I25" s="12">
        <v>214</v>
      </c>
      <c r="J25" s="12" t="s">
        <v>2051</v>
      </c>
      <c r="K25" s="12"/>
    </row>
    <row r="26" spans="1:11" x14ac:dyDescent="0.25">
      <c r="A26" s="12" t="s">
        <v>2027</v>
      </c>
      <c r="B26" s="12" t="s">
        <v>2049</v>
      </c>
      <c r="C26" s="12" t="s">
        <v>2050</v>
      </c>
      <c r="D26" s="12" t="s">
        <v>31</v>
      </c>
      <c r="E26" s="13">
        <v>684</v>
      </c>
      <c r="F26" s="16">
        <f t="shared" si="0"/>
        <v>0.34040972804600456</v>
      </c>
      <c r="G26" s="12">
        <f t="shared" si="1"/>
        <v>233</v>
      </c>
      <c r="H26" s="12">
        <v>233</v>
      </c>
      <c r="I26" s="12">
        <v>233</v>
      </c>
      <c r="J26" s="12" t="s">
        <v>2051</v>
      </c>
      <c r="K26" s="12"/>
    </row>
    <row r="27" spans="1:11" x14ac:dyDescent="0.25">
      <c r="A27" s="12" t="s">
        <v>2027</v>
      </c>
      <c r="B27" s="12" t="s">
        <v>2049</v>
      </c>
      <c r="C27" s="12" t="s">
        <v>2050</v>
      </c>
      <c r="D27" s="12" t="s">
        <v>33</v>
      </c>
      <c r="E27" s="13">
        <v>868</v>
      </c>
      <c r="F27" s="16">
        <f t="shared" si="0"/>
        <v>0.34040972804600456</v>
      </c>
      <c r="G27" s="12">
        <f t="shared" si="1"/>
        <v>295</v>
      </c>
      <c r="H27" s="12">
        <v>295</v>
      </c>
      <c r="I27" s="12">
        <v>295</v>
      </c>
      <c r="J27" s="12" t="s">
        <v>1013</v>
      </c>
      <c r="K27" s="12"/>
    </row>
    <row r="28" spans="1:11" x14ac:dyDescent="0.25">
      <c r="A28" s="12" t="s">
        <v>2027</v>
      </c>
      <c r="B28" s="12" t="s">
        <v>2049</v>
      </c>
      <c r="C28" s="12" t="s">
        <v>2050</v>
      </c>
      <c r="D28" s="12" t="s">
        <v>35</v>
      </c>
      <c r="E28" s="13">
        <v>943</v>
      </c>
      <c r="F28" s="16">
        <f t="shared" si="0"/>
        <v>0.34040972804600456</v>
      </c>
      <c r="G28" s="12">
        <f t="shared" si="1"/>
        <v>321</v>
      </c>
      <c r="H28" s="12">
        <v>321</v>
      </c>
      <c r="I28" s="12">
        <v>321</v>
      </c>
      <c r="J28" s="12" t="s">
        <v>2052</v>
      </c>
      <c r="K28" s="12"/>
    </row>
    <row r="29" spans="1:11" x14ac:dyDescent="0.25">
      <c r="A29" s="12" t="s">
        <v>2027</v>
      </c>
      <c r="B29" s="12" t="s">
        <v>2053</v>
      </c>
      <c r="C29" s="12" t="s">
        <v>2054</v>
      </c>
      <c r="D29" s="12" t="s">
        <v>1129</v>
      </c>
      <c r="E29" s="13">
        <v>0</v>
      </c>
      <c r="F29" s="16">
        <f t="shared" si="0"/>
        <v>0.34040972804600456</v>
      </c>
      <c r="G29" s="12">
        <f t="shared" si="1"/>
        <v>0</v>
      </c>
      <c r="H29" s="12">
        <v>0</v>
      </c>
      <c r="I29" s="12">
        <v>0</v>
      </c>
      <c r="J29" s="12" t="s">
        <v>1897</v>
      </c>
      <c r="K29" s="12"/>
    </row>
    <row r="30" spans="1:11" x14ac:dyDescent="0.25">
      <c r="A30" s="12" t="s">
        <v>2027</v>
      </c>
      <c r="B30" s="12" t="s">
        <v>2055</v>
      </c>
      <c r="C30" s="12" t="s">
        <v>2056</v>
      </c>
      <c r="D30" s="12" t="s">
        <v>29</v>
      </c>
      <c r="E30" s="13">
        <v>5855</v>
      </c>
      <c r="F30" s="16">
        <f t="shared" si="0"/>
        <v>0.34040972804600456</v>
      </c>
      <c r="G30" s="12">
        <f t="shared" si="1"/>
        <v>1993</v>
      </c>
      <c r="H30" s="12">
        <v>1993</v>
      </c>
      <c r="I30" s="12">
        <v>1993</v>
      </c>
      <c r="J30" s="12" t="s">
        <v>2057</v>
      </c>
      <c r="K30" s="12"/>
    </row>
    <row r="31" spans="1:11" x14ac:dyDescent="0.25">
      <c r="A31" s="12" t="s">
        <v>2027</v>
      </c>
      <c r="B31" s="12" t="s">
        <v>2055</v>
      </c>
      <c r="C31" s="12" t="s">
        <v>2056</v>
      </c>
      <c r="D31" s="12" t="s">
        <v>31</v>
      </c>
      <c r="E31" s="13">
        <v>5778</v>
      </c>
      <c r="F31" s="16">
        <f t="shared" si="0"/>
        <v>0.34040972804600456</v>
      </c>
      <c r="G31" s="12">
        <f t="shared" si="1"/>
        <v>1967</v>
      </c>
      <c r="H31" s="12">
        <v>1967</v>
      </c>
      <c r="I31" s="12">
        <v>1967</v>
      </c>
      <c r="J31" s="12" t="s">
        <v>395</v>
      </c>
      <c r="K31" s="12"/>
    </row>
    <row r="32" spans="1:11" x14ac:dyDescent="0.25">
      <c r="A32" s="12" t="s">
        <v>2027</v>
      </c>
      <c r="B32" s="12" t="s">
        <v>2058</v>
      </c>
      <c r="C32" s="12" t="s">
        <v>2059</v>
      </c>
      <c r="D32" s="12" t="s">
        <v>33</v>
      </c>
      <c r="E32" s="13">
        <v>348</v>
      </c>
      <c r="F32" s="16">
        <f t="shared" si="0"/>
        <v>0.34040972804600456</v>
      </c>
      <c r="G32" s="12">
        <f t="shared" si="1"/>
        <v>118</v>
      </c>
      <c r="H32" s="12">
        <v>118</v>
      </c>
      <c r="I32" s="12">
        <v>118</v>
      </c>
      <c r="J32" s="12" t="s">
        <v>2060</v>
      </c>
      <c r="K32" s="12"/>
    </row>
    <row r="33" spans="1:11" x14ac:dyDescent="0.25">
      <c r="A33" s="12" t="s">
        <v>2027</v>
      </c>
      <c r="B33" s="12" t="s">
        <v>2058</v>
      </c>
      <c r="C33" s="12" t="s">
        <v>2059</v>
      </c>
      <c r="D33" s="12" t="s">
        <v>35</v>
      </c>
      <c r="E33" s="13">
        <v>354</v>
      </c>
      <c r="F33" s="16">
        <f t="shared" si="0"/>
        <v>0.34040972804600456</v>
      </c>
      <c r="G33" s="12">
        <f t="shared" si="1"/>
        <v>121</v>
      </c>
      <c r="H33" s="12">
        <v>121</v>
      </c>
      <c r="I33" s="12">
        <v>121</v>
      </c>
      <c r="J33" s="12" t="s">
        <v>272</v>
      </c>
      <c r="K33" s="12"/>
    </row>
    <row r="34" spans="1:11" x14ac:dyDescent="0.25">
      <c r="A34" s="12" t="s">
        <v>2027</v>
      </c>
      <c r="B34" s="12" t="s">
        <v>2058</v>
      </c>
      <c r="C34" s="12" t="s">
        <v>2059</v>
      </c>
      <c r="D34" s="12" t="s">
        <v>122</v>
      </c>
      <c r="E34" s="13">
        <v>522</v>
      </c>
      <c r="F34" s="16">
        <f t="shared" si="0"/>
        <v>0.34040972804600456</v>
      </c>
      <c r="G34" s="12">
        <f t="shared" si="1"/>
        <v>178</v>
      </c>
      <c r="H34" s="12">
        <v>178</v>
      </c>
      <c r="I34" s="12">
        <v>178</v>
      </c>
      <c r="J34" s="12" t="s">
        <v>882</v>
      </c>
      <c r="K34" s="12"/>
    </row>
    <row r="35" spans="1:11" ht="25" x14ac:dyDescent="0.25">
      <c r="A35" s="12" t="s">
        <v>2027</v>
      </c>
      <c r="B35" s="12" t="s">
        <v>2061</v>
      </c>
      <c r="C35" s="12" t="s">
        <v>2062</v>
      </c>
      <c r="D35" s="12" t="s">
        <v>29</v>
      </c>
      <c r="E35" s="13">
        <v>1799</v>
      </c>
      <c r="F35" s="16">
        <f t="shared" si="0"/>
        <v>0.34040972804600456</v>
      </c>
      <c r="G35" s="12">
        <f t="shared" si="1"/>
        <v>612</v>
      </c>
      <c r="H35" s="12">
        <v>612</v>
      </c>
      <c r="I35" s="12">
        <v>612</v>
      </c>
      <c r="J35" s="12" t="s">
        <v>2063</v>
      </c>
      <c r="K35" s="12"/>
    </row>
    <row r="36" spans="1:11" ht="25" x14ac:dyDescent="0.25">
      <c r="A36" s="12" t="s">
        <v>2027</v>
      </c>
      <c r="B36" s="12" t="s">
        <v>2061</v>
      </c>
      <c r="C36" s="12" t="s">
        <v>2062</v>
      </c>
      <c r="D36" s="12" t="s">
        <v>31</v>
      </c>
      <c r="E36" s="13">
        <v>2144</v>
      </c>
      <c r="F36" s="16">
        <f t="shared" si="0"/>
        <v>0.34040972804600456</v>
      </c>
      <c r="G36" s="12">
        <f t="shared" si="1"/>
        <v>730</v>
      </c>
      <c r="H36" s="12">
        <v>730</v>
      </c>
      <c r="I36" s="12">
        <v>730</v>
      </c>
      <c r="J36" s="12" t="s">
        <v>2064</v>
      </c>
      <c r="K36" s="12"/>
    </row>
    <row r="37" spans="1:11" ht="25" x14ac:dyDescent="0.25">
      <c r="A37" s="12" t="s">
        <v>2027</v>
      </c>
      <c r="B37" s="12" t="s">
        <v>2061</v>
      </c>
      <c r="C37" s="12" t="s">
        <v>2062</v>
      </c>
      <c r="D37" s="12" t="s">
        <v>33</v>
      </c>
      <c r="E37" s="13">
        <v>4296</v>
      </c>
      <c r="F37" s="16">
        <f t="shared" si="0"/>
        <v>0.34040972804600456</v>
      </c>
      <c r="G37" s="12">
        <f t="shared" si="1"/>
        <v>1462</v>
      </c>
      <c r="H37" s="12">
        <v>1462</v>
      </c>
      <c r="I37" s="12">
        <v>1462</v>
      </c>
      <c r="J37" s="12" t="s">
        <v>2065</v>
      </c>
      <c r="K37" s="12"/>
    </row>
    <row r="38" spans="1:11" ht="25" x14ac:dyDescent="0.25">
      <c r="A38" s="12" t="s">
        <v>2027</v>
      </c>
      <c r="B38" s="12" t="s">
        <v>2066</v>
      </c>
      <c r="C38" s="12" t="s">
        <v>2067</v>
      </c>
      <c r="D38" s="12" t="s">
        <v>33</v>
      </c>
      <c r="E38" s="13">
        <v>414</v>
      </c>
      <c r="F38" s="16">
        <f t="shared" si="0"/>
        <v>0.34040972804600456</v>
      </c>
      <c r="G38" s="12">
        <f t="shared" si="1"/>
        <v>141</v>
      </c>
      <c r="H38" s="12">
        <v>141</v>
      </c>
      <c r="I38" s="12">
        <v>141</v>
      </c>
      <c r="J38" s="12" t="s">
        <v>2068</v>
      </c>
      <c r="K38" s="12"/>
    </row>
    <row r="39" spans="1:11" ht="25" x14ac:dyDescent="0.25">
      <c r="A39" s="12" t="s">
        <v>2027</v>
      </c>
      <c r="B39" s="12" t="s">
        <v>2066</v>
      </c>
      <c r="C39" s="12" t="s">
        <v>2067</v>
      </c>
      <c r="D39" s="12" t="s">
        <v>35</v>
      </c>
      <c r="E39" s="13">
        <v>270</v>
      </c>
      <c r="F39" s="16">
        <f t="shared" si="0"/>
        <v>0.34040972804600456</v>
      </c>
      <c r="G39" s="12">
        <f t="shared" si="1"/>
        <v>92</v>
      </c>
      <c r="H39" s="12">
        <v>92</v>
      </c>
      <c r="I39" s="12">
        <v>92</v>
      </c>
      <c r="J39" s="12" t="s">
        <v>2069</v>
      </c>
      <c r="K39" s="12"/>
    </row>
    <row r="40" spans="1:11" x14ac:dyDescent="0.25">
      <c r="A40" s="12" t="s">
        <v>2027</v>
      </c>
      <c r="B40" s="12" t="s">
        <v>2070</v>
      </c>
      <c r="C40" s="12" t="s">
        <v>2071</v>
      </c>
      <c r="D40" s="12" t="s">
        <v>29</v>
      </c>
      <c r="E40" s="13">
        <v>4258</v>
      </c>
      <c r="F40" s="16">
        <f t="shared" si="0"/>
        <v>0.34040972804600456</v>
      </c>
      <c r="G40" s="12">
        <f t="shared" si="1"/>
        <v>1449</v>
      </c>
      <c r="H40" s="12">
        <v>1449</v>
      </c>
      <c r="I40" s="12">
        <v>1449</v>
      </c>
      <c r="J40" s="12" t="s">
        <v>1501</v>
      </c>
      <c r="K40" s="12"/>
    </row>
    <row r="41" spans="1:11" x14ac:dyDescent="0.25">
      <c r="A41" s="12" t="s">
        <v>2027</v>
      </c>
      <c r="B41" s="12" t="s">
        <v>2070</v>
      </c>
      <c r="C41" s="12" t="s">
        <v>2071</v>
      </c>
      <c r="D41" s="12" t="s">
        <v>31</v>
      </c>
      <c r="E41" s="13">
        <v>4275</v>
      </c>
      <c r="F41" s="16">
        <f t="shared" si="0"/>
        <v>0.34040972804600456</v>
      </c>
      <c r="G41" s="12">
        <f t="shared" si="1"/>
        <v>1455</v>
      </c>
      <c r="H41" s="12">
        <v>1455</v>
      </c>
      <c r="I41" s="12">
        <v>1455</v>
      </c>
      <c r="J41" s="12" t="s">
        <v>2072</v>
      </c>
      <c r="K41" s="12"/>
    </row>
    <row r="42" spans="1:11" ht="37.5" x14ac:dyDescent="0.25">
      <c r="A42" s="12" t="s">
        <v>2027</v>
      </c>
      <c r="B42" s="12" t="s">
        <v>2073</v>
      </c>
      <c r="C42" s="12" t="s">
        <v>2074</v>
      </c>
      <c r="D42" s="12" t="s">
        <v>33</v>
      </c>
      <c r="E42" s="13">
        <v>175</v>
      </c>
      <c r="F42" s="16">
        <f t="shared" si="0"/>
        <v>0.34040972804600456</v>
      </c>
      <c r="G42" s="12">
        <f t="shared" si="1"/>
        <v>60</v>
      </c>
      <c r="H42" s="12">
        <v>60</v>
      </c>
      <c r="I42" s="12">
        <v>60</v>
      </c>
      <c r="J42" s="12" t="s">
        <v>1044</v>
      </c>
      <c r="K42" s="12"/>
    </row>
    <row r="43" spans="1:11" ht="37.5" x14ac:dyDescent="0.25">
      <c r="A43" s="12" t="s">
        <v>2027</v>
      </c>
      <c r="B43" s="12" t="s">
        <v>2073</v>
      </c>
      <c r="C43" s="12" t="s">
        <v>2074</v>
      </c>
      <c r="D43" s="12" t="s">
        <v>35</v>
      </c>
      <c r="E43" s="13">
        <v>154</v>
      </c>
      <c r="F43" s="16">
        <f t="shared" si="0"/>
        <v>0.34040972804600456</v>
      </c>
      <c r="G43" s="12">
        <f t="shared" si="1"/>
        <v>52</v>
      </c>
      <c r="H43" s="12">
        <v>52</v>
      </c>
      <c r="I43" s="12">
        <v>52</v>
      </c>
      <c r="J43" s="12" t="s">
        <v>2075</v>
      </c>
      <c r="K43" s="12"/>
    </row>
    <row r="44" spans="1:11" x14ac:dyDescent="0.25">
      <c r="A44" s="12" t="s">
        <v>2027</v>
      </c>
      <c r="B44" s="12" t="s">
        <v>2076</v>
      </c>
      <c r="C44" s="12" t="s">
        <v>2077</v>
      </c>
      <c r="D44" s="12" t="s">
        <v>2078</v>
      </c>
      <c r="E44" s="13">
        <v>3</v>
      </c>
      <c r="F44" s="16">
        <f t="shared" si="0"/>
        <v>0.34040972804600456</v>
      </c>
      <c r="G44" s="12">
        <f t="shared" si="1"/>
        <v>1</v>
      </c>
      <c r="H44" s="12">
        <v>1</v>
      </c>
      <c r="I44" s="12">
        <v>1</v>
      </c>
      <c r="J44" s="12" t="s">
        <v>2079</v>
      </c>
      <c r="K44" s="12"/>
    </row>
    <row r="45" spans="1:11" x14ac:dyDescent="0.25">
      <c r="A45" s="12" t="s">
        <v>2027</v>
      </c>
      <c r="B45" s="12" t="s">
        <v>2076</v>
      </c>
      <c r="C45" s="12" t="s">
        <v>2077</v>
      </c>
      <c r="D45" s="12" t="s">
        <v>2080</v>
      </c>
      <c r="E45" s="13">
        <v>3</v>
      </c>
      <c r="F45" s="16">
        <f t="shared" si="0"/>
        <v>0.34040972804600456</v>
      </c>
      <c r="G45" s="12">
        <f t="shared" si="1"/>
        <v>1</v>
      </c>
      <c r="H45" s="12">
        <v>1</v>
      </c>
      <c r="I45" s="12">
        <v>1</v>
      </c>
      <c r="J45" s="12" t="s">
        <v>2079</v>
      </c>
      <c r="K45" s="12"/>
    </row>
    <row r="46" spans="1:11" ht="25" x14ac:dyDescent="0.25">
      <c r="A46" s="12" t="s">
        <v>2027</v>
      </c>
      <c r="B46" s="12" t="s">
        <v>2081</v>
      </c>
      <c r="C46" s="12" t="s">
        <v>2082</v>
      </c>
      <c r="D46" s="12" t="s">
        <v>29</v>
      </c>
      <c r="E46" s="13">
        <v>5233</v>
      </c>
      <c r="F46" s="16">
        <f t="shared" si="0"/>
        <v>0.34040972804600456</v>
      </c>
      <c r="G46" s="12">
        <f t="shared" si="1"/>
        <v>1781</v>
      </c>
      <c r="H46" s="12">
        <v>1781</v>
      </c>
      <c r="I46" s="12">
        <v>1781</v>
      </c>
      <c r="J46" s="12" t="s">
        <v>2083</v>
      </c>
      <c r="K46" s="12"/>
    </row>
    <row r="47" spans="1:11" ht="25" x14ac:dyDescent="0.25">
      <c r="A47" s="12" t="s">
        <v>2027</v>
      </c>
      <c r="B47" s="12" t="s">
        <v>2081</v>
      </c>
      <c r="C47" s="12" t="s">
        <v>2082</v>
      </c>
      <c r="D47" s="12" t="s">
        <v>31</v>
      </c>
      <c r="E47" s="13">
        <v>5172</v>
      </c>
      <c r="F47" s="16">
        <f t="shared" si="0"/>
        <v>0.34040972804600456</v>
      </c>
      <c r="G47" s="12">
        <f t="shared" si="1"/>
        <v>1761</v>
      </c>
      <c r="H47" s="12">
        <v>1761</v>
      </c>
      <c r="I47" s="12">
        <v>1761</v>
      </c>
      <c r="J47" s="12" t="s">
        <v>2084</v>
      </c>
      <c r="K47" s="12"/>
    </row>
    <row r="48" spans="1:11" ht="25" x14ac:dyDescent="0.25">
      <c r="A48" s="12" t="s">
        <v>2027</v>
      </c>
      <c r="B48" s="12" t="s">
        <v>2081</v>
      </c>
      <c r="C48" s="12" t="s">
        <v>2082</v>
      </c>
      <c r="D48" s="12" t="s">
        <v>33</v>
      </c>
      <c r="E48" s="13">
        <v>5602</v>
      </c>
      <c r="F48" s="16">
        <f t="shared" si="0"/>
        <v>0.34040972804600456</v>
      </c>
      <c r="G48" s="12">
        <f t="shared" si="1"/>
        <v>1907</v>
      </c>
      <c r="H48" s="12">
        <v>1907</v>
      </c>
      <c r="I48" s="12">
        <v>1907</v>
      </c>
      <c r="J48" s="12" t="s">
        <v>1050</v>
      </c>
      <c r="K48" s="12"/>
    </row>
    <row r="49" spans="1:11" ht="37.5" x14ac:dyDescent="0.25">
      <c r="A49" s="12" t="s">
        <v>2027</v>
      </c>
      <c r="B49" s="12" t="s">
        <v>2085</v>
      </c>
      <c r="C49" s="12" t="s">
        <v>2086</v>
      </c>
      <c r="D49" s="12" t="s">
        <v>2087</v>
      </c>
      <c r="E49" s="13">
        <v>50</v>
      </c>
      <c r="F49" s="16">
        <f t="shared" si="0"/>
        <v>0.34040972804600456</v>
      </c>
      <c r="G49" s="12">
        <f t="shared" si="1"/>
        <v>17</v>
      </c>
      <c r="H49" s="12">
        <v>17</v>
      </c>
      <c r="I49" s="12">
        <v>17</v>
      </c>
      <c r="J49" s="12" t="s">
        <v>2088</v>
      </c>
      <c r="K49" s="12"/>
    </row>
    <row r="50" spans="1:11" ht="37.5" x14ac:dyDescent="0.25">
      <c r="A50" s="12" t="s">
        <v>2027</v>
      </c>
      <c r="B50" s="12" t="s">
        <v>2085</v>
      </c>
      <c r="C50" s="12" t="s">
        <v>2086</v>
      </c>
      <c r="D50" s="12" t="s">
        <v>2089</v>
      </c>
      <c r="E50" s="13">
        <v>24</v>
      </c>
      <c r="F50" s="16">
        <f t="shared" si="0"/>
        <v>0.34040972804600456</v>
      </c>
      <c r="G50" s="12">
        <f t="shared" si="1"/>
        <v>8</v>
      </c>
      <c r="H50" s="12">
        <v>8</v>
      </c>
      <c r="I50" s="12">
        <v>8</v>
      </c>
      <c r="J50" s="12" t="s">
        <v>2088</v>
      </c>
      <c r="K50" s="12"/>
    </row>
    <row r="51" spans="1:11" ht="37.5" x14ac:dyDescent="0.25">
      <c r="A51" s="12" t="s">
        <v>2027</v>
      </c>
      <c r="B51" s="12" t="s">
        <v>2090</v>
      </c>
      <c r="C51" s="12" t="s">
        <v>2091</v>
      </c>
      <c r="D51" s="12" t="s">
        <v>365</v>
      </c>
      <c r="E51" s="13">
        <v>1</v>
      </c>
      <c r="F51" s="16">
        <f t="shared" si="0"/>
        <v>0.34040972804600456</v>
      </c>
      <c r="G51" s="12">
        <f t="shared" si="1"/>
        <v>0</v>
      </c>
      <c r="H51" s="12">
        <v>0</v>
      </c>
      <c r="I51" s="12">
        <v>0</v>
      </c>
      <c r="J51" s="12" t="s">
        <v>2092</v>
      </c>
      <c r="K51" s="12"/>
    </row>
    <row r="52" spans="1:11" ht="37.5" x14ac:dyDescent="0.25">
      <c r="A52" s="12" t="s">
        <v>2027</v>
      </c>
      <c r="B52" s="12" t="s">
        <v>2090</v>
      </c>
      <c r="C52" s="12" t="s">
        <v>2091</v>
      </c>
      <c r="D52" s="12" t="s">
        <v>367</v>
      </c>
      <c r="E52" s="13">
        <v>2</v>
      </c>
      <c r="F52" s="16">
        <f t="shared" si="0"/>
        <v>0.34040972804600456</v>
      </c>
      <c r="G52" s="12">
        <f t="shared" si="1"/>
        <v>1</v>
      </c>
      <c r="H52" s="12">
        <v>1</v>
      </c>
      <c r="I52" s="12">
        <v>1</v>
      </c>
      <c r="J52" s="12" t="s">
        <v>2092</v>
      </c>
      <c r="K52" s="12"/>
    </row>
    <row r="53" spans="1:11" ht="37.5" x14ac:dyDescent="0.25">
      <c r="A53" s="12" t="s">
        <v>2027</v>
      </c>
      <c r="B53" s="12" t="s">
        <v>2090</v>
      </c>
      <c r="C53" s="12" t="s">
        <v>2091</v>
      </c>
      <c r="D53" s="12" t="s">
        <v>2093</v>
      </c>
      <c r="E53" s="13">
        <v>2</v>
      </c>
      <c r="F53" s="16">
        <f t="shared" si="0"/>
        <v>0.34040972804600456</v>
      </c>
      <c r="G53" s="12">
        <f t="shared" si="1"/>
        <v>1</v>
      </c>
      <c r="H53" s="12">
        <v>1</v>
      </c>
      <c r="I53" s="12">
        <v>1</v>
      </c>
      <c r="J53" s="12" t="s">
        <v>2092</v>
      </c>
      <c r="K53" s="12"/>
    </row>
    <row r="54" spans="1:11" ht="37.5" x14ac:dyDescent="0.25">
      <c r="A54" s="12" t="s">
        <v>2027</v>
      </c>
      <c r="B54" s="12" t="s">
        <v>2090</v>
      </c>
      <c r="C54" s="12" t="s">
        <v>2091</v>
      </c>
      <c r="D54" s="12" t="s">
        <v>2094</v>
      </c>
      <c r="E54" s="13">
        <v>2</v>
      </c>
      <c r="F54" s="16">
        <f t="shared" si="0"/>
        <v>0.34040972804600456</v>
      </c>
      <c r="G54" s="12">
        <f t="shared" si="1"/>
        <v>1</v>
      </c>
      <c r="H54" s="12">
        <v>1</v>
      </c>
      <c r="I54" s="12">
        <v>1</v>
      </c>
      <c r="J54" s="12" t="s">
        <v>2092</v>
      </c>
      <c r="K54" s="12"/>
    </row>
    <row r="55" spans="1:11" ht="37.5" x14ac:dyDescent="0.25">
      <c r="A55" s="12" t="s">
        <v>2027</v>
      </c>
      <c r="B55" s="12" t="s">
        <v>2090</v>
      </c>
      <c r="C55" s="12" t="s">
        <v>2091</v>
      </c>
      <c r="D55" s="12" t="s">
        <v>473</v>
      </c>
      <c r="E55" s="13">
        <v>2</v>
      </c>
      <c r="F55" s="16">
        <f t="shared" si="0"/>
        <v>0.34040972804600456</v>
      </c>
      <c r="G55" s="12">
        <f t="shared" si="1"/>
        <v>1</v>
      </c>
      <c r="H55" s="12">
        <v>1</v>
      </c>
      <c r="I55" s="12">
        <v>1</v>
      </c>
      <c r="J55" s="12" t="s">
        <v>2092</v>
      </c>
      <c r="K55" s="12"/>
    </row>
    <row r="56" spans="1:11" ht="37.5" x14ac:dyDescent="0.25">
      <c r="A56" s="12" t="s">
        <v>2027</v>
      </c>
      <c r="B56" s="12" t="s">
        <v>2090</v>
      </c>
      <c r="C56" s="12" t="s">
        <v>2091</v>
      </c>
      <c r="D56" s="12" t="s">
        <v>474</v>
      </c>
      <c r="E56" s="13">
        <v>2</v>
      </c>
      <c r="F56" s="16">
        <f t="shared" si="0"/>
        <v>0.34040972804600456</v>
      </c>
      <c r="G56" s="12">
        <f t="shared" si="1"/>
        <v>1</v>
      </c>
      <c r="H56" s="12">
        <v>1</v>
      </c>
      <c r="I56" s="12">
        <v>1</v>
      </c>
      <c r="J56" s="12" t="s">
        <v>2092</v>
      </c>
      <c r="K56" s="12"/>
    </row>
    <row r="57" spans="1:11" ht="37.5" x14ac:dyDescent="0.25">
      <c r="A57" s="12" t="s">
        <v>2027</v>
      </c>
      <c r="B57" s="12" t="s">
        <v>2090</v>
      </c>
      <c r="C57" s="12" t="s">
        <v>2091</v>
      </c>
      <c r="D57" s="12" t="s">
        <v>2095</v>
      </c>
      <c r="E57" s="13">
        <v>2</v>
      </c>
      <c r="F57" s="16">
        <f t="shared" si="0"/>
        <v>0.34040972804600456</v>
      </c>
      <c r="G57" s="12">
        <f t="shared" si="1"/>
        <v>1</v>
      </c>
      <c r="H57" s="12">
        <v>1</v>
      </c>
      <c r="I57" s="12">
        <v>1</v>
      </c>
      <c r="J57" s="12" t="s">
        <v>2092</v>
      </c>
      <c r="K57" s="12"/>
    </row>
    <row r="58" spans="1:11" ht="37.5" x14ac:dyDescent="0.25">
      <c r="A58" s="12" t="s">
        <v>2027</v>
      </c>
      <c r="B58" s="12" t="s">
        <v>2090</v>
      </c>
      <c r="C58" s="12" t="s">
        <v>2091</v>
      </c>
      <c r="D58" s="12" t="s">
        <v>2096</v>
      </c>
      <c r="E58" s="13">
        <v>2</v>
      </c>
      <c r="F58" s="16">
        <f t="shared" si="0"/>
        <v>0.34040972804600456</v>
      </c>
      <c r="G58" s="12">
        <f t="shared" si="1"/>
        <v>1</v>
      </c>
      <c r="H58" s="12">
        <v>1</v>
      </c>
      <c r="I58" s="12">
        <v>1</v>
      </c>
      <c r="J58" s="12" t="s">
        <v>2092</v>
      </c>
      <c r="K58" s="12"/>
    </row>
    <row r="59" spans="1:11" x14ac:dyDescent="0.25">
      <c r="A59" s="12" t="s">
        <v>2027</v>
      </c>
      <c r="B59" s="12" t="s">
        <v>2097</v>
      </c>
      <c r="C59" s="12" t="s">
        <v>2098</v>
      </c>
      <c r="D59" s="12" t="s">
        <v>29</v>
      </c>
      <c r="E59" s="13">
        <v>2473</v>
      </c>
      <c r="F59" s="16">
        <f t="shared" si="0"/>
        <v>0.34040972804600456</v>
      </c>
      <c r="G59" s="12">
        <f t="shared" si="1"/>
        <v>842</v>
      </c>
      <c r="H59" s="12">
        <v>842</v>
      </c>
      <c r="I59" s="12">
        <v>842</v>
      </c>
      <c r="J59" s="12" t="s">
        <v>2099</v>
      </c>
      <c r="K59" s="12"/>
    </row>
    <row r="60" spans="1:11" ht="37.5" x14ac:dyDescent="0.25">
      <c r="A60" s="12" t="s">
        <v>2027</v>
      </c>
      <c r="B60" s="12" t="s">
        <v>2100</v>
      </c>
      <c r="C60" s="12" t="s">
        <v>2101</v>
      </c>
      <c r="D60" s="12" t="s">
        <v>2032</v>
      </c>
      <c r="E60" s="13">
        <v>359</v>
      </c>
      <c r="F60" s="16">
        <f t="shared" si="0"/>
        <v>0.34040972804600456</v>
      </c>
      <c r="G60" s="12">
        <f t="shared" si="1"/>
        <v>122</v>
      </c>
      <c r="H60" s="12">
        <v>122</v>
      </c>
      <c r="I60" s="12">
        <v>122</v>
      </c>
      <c r="J60" s="12" t="s">
        <v>2102</v>
      </c>
      <c r="K60" s="12"/>
    </row>
    <row r="61" spans="1:11" ht="37.5" x14ac:dyDescent="0.25">
      <c r="A61" s="12" t="s">
        <v>2027</v>
      </c>
      <c r="B61" s="12" t="s">
        <v>2100</v>
      </c>
      <c r="C61" s="12" t="s">
        <v>2101</v>
      </c>
      <c r="D61" s="12" t="s">
        <v>2033</v>
      </c>
      <c r="E61" s="13">
        <v>348</v>
      </c>
      <c r="F61" s="16">
        <f t="shared" si="0"/>
        <v>0.34040972804600456</v>
      </c>
      <c r="G61" s="12">
        <f t="shared" si="1"/>
        <v>118</v>
      </c>
      <c r="H61" s="12">
        <v>118</v>
      </c>
      <c r="I61" s="12">
        <v>118</v>
      </c>
      <c r="J61" s="12" t="s">
        <v>2102</v>
      </c>
      <c r="K61" s="12"/>
    </row>
    <row r="62" spans="1:11" ht="25" x14ac:dyDescent="0.25">
      <c r="A62" s="12" t="s">
        <v>2027</v>
      </c>
      <c r="B62" s="12" t="s">
        <v>2103</v>
      </c>
      <c r="C62" s="12" t="s">
        <v>2104</v>
      </c>
      <c r="D62" s="12" t="s">
        <v>2105</v>
      </c>
      <c r="E62" s="13">
        <v>913</v>
      </c>
      <c r="F62" s="16">
        <f t="shared" si="0"/>
        <v>0.34040972804600456</v>
      </c>
      <c r="G62" s="12">
        <f t="shared" si="1"/>
        <v>311</v>
      </c>
      <c r="H62" s="12">
        <v>311</v>
      </c>
      <c r="I62" s="12">
        <v>311</v>
      </c>
      <c r="J62" s="12" t="s">
        <v>2106</v>
      </c>
      <c r="K62" s="12"/>
    </row>
    <row r="63" spans="1:11" ht="25" x14ac:dyDescent="0.25">
      <c r="A63" s="12" t="s">
        <v>2027</v>
      </c>
      <c r="B63" s="12" t="s">
        <v>2107</v>
      </c>
      <c r="C63" s="12" t="s">
        <v>2108</v>
      </c>
      <c r="D63" s="12" t="s">
        <v>2109</v>
      </c>
      <c r="E63" s="13">
        <v>428</v>
      </c>
      <c r="F63" s="16">
        <f t="shared" si="0"/>
        <v>0.34040972804600456</v>
      </c>
      <c r="G63" s="12">
        <f t="shared" si="1"/>
        <v>146</v>
      </c>
      <c r="H63" s="12">
        <v>146</v>
      </c>
      <c r="I63" s="12">
        <v>146</v>
      </c>
      <c r="J63" s="12" t="s">
        <v>2110</v>
      </c>
      <c r="K63" s="12"/>
    </row>
    <row r="64" spans="1:11" ht="37.5" x14ac:dyDescent="0.25">
      <c r="A64" s="12" t="s">
        <v>2027</v>
      </c>
      <c r="B64" s="12" t="s">
        <v>2111</v>
      </c>
      <c r="C64" s="12" t="s">
        <v>2112</v>
      </c>
      <c r="D64" s="12" t="s">
        <v>2032</v>
      </c>
      <c r="E64" s="13">
        <v>571</v>
      </c>
      <c r="F64" s="16">
        <f t="shared" si="0"/>
        <v>0.34040972804600456</v>
      </c>
      <c r="G64" s="12">
        <f t="shared" si="1"/>
        <v>194</v>
      </c>
      <c r="H64" s="12">
        <v>194</v>
      </c>
      <c r="I64" s="12">
        <v>194</v>
      </c>
      <c r="J64" s="12" t="s">
        <v>2113</v>
      </c>
      <c r="K64" s="12"/>
    </row>
    <row r="65" spans="1:11" ht="25" x14ac:dyDescent="0.25">
      <c r="A65" s="12" t="s">
        <v>2027</v>
      </c>
      <c r="B65" s="12" t="s">
        <v>2114</v>
      </c>
      <c r="C65" s="12" t="s">
        <v>2115</v>
      </c>
      <c r="D65" s="12" t="s">
        <v>29</v>
      </c>
      <c r="E65" s="13">
        <v>435</v>
      </c>
      <c r="F65" s="16">
        <f t="shared" si="0"/>
        <v>0.34040972804600456</v>
      </c>
      <c r="G65" s="12">
        <f t="shared" si="1"/>
        <v>148</v>
      </c>
      <c r="H65" s="12">
        <v>148</v>
      </c>
      <c r="I65" s="12">
        <v>148</v>
      </c>
      <c r="J65" s="12" t="s">
        <v>2116</v>
      </c>
      <c r="K65" s="12"/>
    </row>
    <row r="66" spans="1:11" ht="25" x14ac:dyDescent="0.25">
      <c r="A66" s="12" t="s">
        <v>2027</v>
      </c>
      <c r="B66" s="12" t="s">
        <v>2114</v>
      </c>
      <c r="C66" s="12" t="s">
        <v>2115</v>
      </c>
      <c r="D66" s="12" t="s">
        <v>31</v>
      </c>
      <c r="E66" s="13">
        <v>444</v>
      </c>
      <c r="F66" s="16">
        <f t="shared" si="0"/>
        <v>0.34040972804600456</v>
      </c>
      <c r="G66" s="12">
        <f t="shared" si="1"/>
        <v>151</v>
      </c>
      <c r="H66" s="12">
        <v>151</v>
      </c>
      <c r="I66" s="12">
        <v>151</v>
      </c>
      <c r="J66" s="12" t="s">
        <v>2116</v>
      </c>
      <c r="K66" s="12"/>
    </row>
    <row r="67" spans="1:11" ht="25" x14ac:dyDescent="0.25">
      <c r="A67" s="12" t="s">
        <v>2027</v>
      </c>
      <c r="B67" s="12" t="s">
        <v>2117</v>
      </c>
      <c r="C67" s="12" t="s">
        <v>2118</v>
      </c>
      <c r="D67" s="12" t="s">
        <v>2119</v>
      </c>
      <c r="E67" s="13">
        <v>0</v>
      </c>
      <c r="F67" s="16">
        <f t="shared" si="0"/>
        <v>0.34040972804600456</v>
      </c>
      <c r="G67" s="12">
        <f t="shared" si="1"/>
        <v>0</v>
      </c>
      <c r="H67" s="12">
        <v>0</v>
      </c>
      <c r="I67" s="12">
        <v>0</v>
      </c>
      <c r="J67" s="12" t="s">
        <v>1210</v>
      </c>
      <c r="K67" s="12"/>
    </row>
    <row r="68" spans="1:11" ht="25" x14ac:dyDescent="0.25">
      <c r="A68" s="12" t="s">
        <v>2027</v>
      </c>
      <c r="B68" s="12" t="s">
        <v>2117</v>
      </c>
      <c r="C68" s="12" t="s">
        <v>2118</v>
      </c>
      <c r="D68" s="12" t="s">
        <v>2120</v>
      </c>
      <c r="E68" s="13">
        <v>0</v>
      </c>
      <c r="F68" s="16">
        <f t="shared" si="0"/>
        <v>0.34040972804600456</v>
      </c>
      <c r="G68" s="12">
        <f t="shared" si="1"/>
        <v>0</v>
      </c>
      <c r="H68" s="12">
        <v>0</v>
      </c>
      <c r="I68" s="12">
        <v>0</v>
      </c>
      <c r="J68" s="12" t="s">
        <v>1210</v>
      </c>
      <c r="K68" s="12"/>
    </row>
    <row r="69" spans="1:11" ht="25" x14ac:dyDescent="0.25">
      <c r="A69" s="12" t="s">
        <v>2027</v>
      </c>
      <c r="B69" s="12" t="s">
        <v>2117</v>
      </c>
      <c r="C69" s="12" t="s">
        <v>2118</v>
      </c>
      <c r="D69" s="12" t="s">
        <v>2121</v>
      </c>
      <c r="E69" s="13">
        <v>0</v>
      </c>
      <c r="F69" s="16">
        <f t="shared" si="0"/>
        <v>0.34040972804600456</v>
      </c>
      <c r="G69" s="12">
        <f t="shared" si="1"/>
        <v>0</v>
      </c>
      <c r="H69" s="12">
        <v>0</v>
      </c>
      <c r="I69" s="12">
        <v>0</v>
      </c>
      <c r="J69" s="12" t="s">
        <v>1210</v>
      </c>
      <c r="K69" s="12"/>
    </row>
    <row r="70" spans="1:11" ht="25" x14ac:dyDescent="0.25">
      <c r="A70" s="12" t="s">
        <v>2027</v>
      </c>
      <c r="B70" s="12" t="s">
        <v>2117</v>
      </c>
      <c r="C70" s="12" t="s">
        <v>2118</v>
      </c>
      <c r="D70" s="12" t="s">
        <v>2122</v>
      </c>
      <c r="E70" s="13">
        <v>0</v>
      </c>
      <c r="F70" s="16">
        <f t="shared" si="0"/>
        <v>0.34040972804600456</v>
      </c>
      <c r="G70" s="12">
        <f t="shared" si="1"/>
        <v>0</v>
      </c>
      <c r="H70" s="12">
        <v>0</v>
      </c>
      <c r="I70" s="12">
        <v>0</v>
      </c>
      <c r="J70" s="12" t="s">
        <v>2123</v>
      </c>
      <c r="K70" s="12"/>
    </row>
    <row r="71" spans="1:11" ht="37.5" x14ac:dyDescent="0.25">
      <c r="A71" s="12" t="s">
        <v>2027</v>
      </c>
      <c r="B71" s="12" t="s">
        <v>2124</v>
      </c>
      <c r="C71" s="12" t="s">
        <v>2125</v>
      </c>
      <c r="D71" s="12" t="s">
        <v>2032</v>
      </c>
      <c r="E71" s="13">
        <v>542</v>
      </c>
      <c r="F71" s="16">
        <f t="shared" si="0"/>
        <v>0.34040972804600456</v>
      </c>
      <c r="G71" s="12">
        <f t="shared" si="1"/>
        <v>185</v>
      </c>
      <c r="H71" s="12">
        <v>185</v>
      </c>
      <c r="I71" s="12">
        <v>185</v>
      </c>
      <c r="J71" s="12" t="s">
        <v>2126</v>
      </c>
      <c r="K71" s="12"/>
    </row>
    <row r="72" spans="1:11" ht="25" x14ac:dyDescent="0.25">
      <c r="A72" s="12" t="s">
        <v>2027</v>
      </c>
      <c r="B72" s="12" t="s">
        <v>2127</v>
      </c>
      <c r="C72" s="12" t="s">
        <v>2128</v>
      </c>
      <c r="D72" s="12" t="s">
        <v>31</v>
      </c>
      <c r="E72" s="13">
        <v>0</v>
      </c>
      <c r="F72" s="16">
        <f t="shared" si="0"/>
        <v>0.34040972804600456</v>
      </c>
      <c r="G72" s="12">
        <f t="shared" si="1"/>
        <v>0</v>
      </c>
      <c r="H72" s="12">
        <v>0</v>
      </c>
      <c r="I72" s="12">
        <v>0</v>
      </c>
      <c r="J72" s="12" t="s">
        <v>565</v>
      </c>
      <c r="K72" s="12"/>
    </row>
    <row r="73" spans="1:11" ht="50" x14ac:dyDescent="0.25">
      <c r="A73" s="12" t="s">
        <v>2027</v>
      </c>
      <c r="B73" s="12" t="s">
        <v>2129</v>
      </c>
      <c r="C73" s="12" t="s">
        <v>2130</v>
      </c>
      <c r="D73" s="12" t="s">
        <v>2032</v>
      </c>
      <c r="E73" s="13">
        <v>304</v>
      </c>
      <c r="F73" s="16">
        <f t="shared" si="0"/>
        <v>0.34040972804600456</v>
      </c>
      <c r="G73" s="12">
        <f t="shared" si="1"/>
        <v>103</v>
      </c>
      <c r="H73" s="12">
        <v>103</v>
      </c>
      <c r="I73" s="12">
        <v>103</v>
      </c>
      <c r="J73" s="12" t="s">
        <v>2131</v>
      </c>
      <c r="K73" s="12"/>
    </row>
    <row r="74" spans="1:11" ht="37.5" x14ac:dyDescent="0.25">
      <c r="A74" s="12" t="s">
        <v>2027</v>
      </c>
      <c r="B74" s="12" t="s">
        <v>2132</v>
      </c>
      <c r="C74" s="12" t="s">
        <v>2133</v>
      </c>
      <c r="D74" s="12" t="s">
        <v>29</v>
      </c>
      <c r="E74" s="13">
        <v>383</v>
      </c>
      <c r="F74" s="16">
        <f t="shared" si="0"/>
        <v>0.34040972804600456</v>
      </c>
      <c r="G74" s="12">
        <f t="shared" si="1"/>
        <v>130</v>
      </c>
      <c r="H74" s="12">
        <v>130</v>
      </c>
      <c r="I74" s="12">
        <v>130</v>
      </c>
      <c r="J74" s="12" t="s">
        <v>2134</v>
      </c>
      <c r="K74" s="12"/>
    </row>
    <row r="75" spans="1:11" ht="37.5" x14ac:dyDescent="0.25">
      <c r="A75" s="12" t="s">
        <v>2027</v>
      </c>
      <c r="B75" s="12" t="s">
        <v>2132</v>
      </c>
      <c r="C75" s="12" t="s">
        <v>2133</v>
      </c>
      <c r="D75" s="12" t="s">
        <v>31</v>
      </c>
      <c r="E75" s="13">
        <v>394</v>
      </c>
      <c r="F75" s="16">
        <f t="shared" ref="F75:F131" si="2">$F$6/$E$133</f>
        <v>0.34040972804600456</v>
      </c>
      <c r="G75" s="12">
        <f t="shared" ref="G75:G131" si="3">ROUND(E75*F75, 0)</f>
        <v>134</v>
      </c>
      <c r="H75" s="12">
        <v>134</v>
      </c>
      <c r="I75" s="12">
        <v>134</v>
      </c>
      <c r="J75" s="12" t="s">
        <v>2134</v>
      </c>
      <c r="K75" s="12"/>
    </row>
    <row r="76" spans="1:11" ht="37.5" x14ac:dyDescent="0.25">
      <c r="A76" s="12" t="s">
        <v>2027</v>
      </c>
      <c r="B76" s="12" t="s">
        <v>2135</v>
      </c>
      <c r="C76" s="12" t="s">
        <v>2136</v>
      </c>
      <c r="D76" s="12" t="s">
        <v>2137</v>
      </c>
      <c r="E76" s="13">
        <v>439</v>
      </c>
      <c r="F76" s="16">
        <f t="shared" si="2"/>
        <v>0.34040972804600456</v>
      </c>
      <c r="G76" s="12">
        <f t="shared" si="3"/>
        <v>149</v>
      </c>
      <c r="H76" s="12">
        <v>149</v>
      </c>
      <c r="I76" s="12">
        <v>149</v>
      </c>
      <c r="J76" s="12" t="s">
        <v>2138</v>
      </c>
      <c r="K76" s="12"/>
    </row>
    <row r="77" spans="1:11" ht="37.5" x14ac:dyDescent="0.25">
      <c r="A77" s="12" t="s">
        <v>2027</v>
      </c>
      <c r="B77" s="12" t="s">
        <v>2139</v>
      </c>
      <c r="C77" s="12" t="s">
        <v>2140</v>
      </c>
      <c r="D77" s="12" t="s">
        <v>2141</v>
      </c>
      <c r="E77" s="13">
        <v>514</v>
      </c>
      <c r="F77" s="16">
        <f t="shared" si="2"/>
        <v>0.34040972804600456</v>
      </c>
      <c r="G77" s="12">
        <f t="shared" si="3"/>
        <v>175</v>
      </c>
      <c r="H77" s="12">
        <v>175</v>
      </c>
      <c r="I77" s="12">
        <v>175</v>
      </c>
      <c r="J77" s="12" t="s">
        <v>2142</v>
      </c>
      <c r="K77" s="12"/>
    </row>
    <row r="78" spans="1:11" ht="37.5" x14ac:dyDescent="0.25">
      <c r="A78" s="12" t="s">
        <v>2027</v>
      </c>
      <c r="B78" s="12" t="s">
        <v>2143</v>
      </c>
      <c r="C78" s="12" t="s">
        <v>2144</v>
      </c>
      <c r="D78" s="12" t="s">
        <v>29</v>
      </c>
      <c r="E78" s="13">
        <v>472</v>
      </c>
      <c r="F78" s="16">
        <f t="shared" si="2"/>
        <v>0.34040972804600456</v>
      </c>
      <c r="G78" s="12">
        <f t="shared" si="3"/>
        <v>161</v>
      </c>
      <c r="H78" s="12">
        <v>161</v>
      </c>
      <c r="I78" s="12">
        <v>161</v>
      </c>
      <c r="J78" s="12" t="s">
        <v>2145</v>
      </c>
      <c r="K78" s="12"/>
    </row>
    <row r="79" spans="1:11" ht="37.5" x14ac:dyDescent="0.25">
      <c r="A79" s="12" t="s">
        <v>2027</v>
      </c>
      <c r="B79" s="12" t="s">
        <v>2143</v>
      </c>
      <c r="C79" s="12" t="s">
        <v>2144</v>
      </c>
      <c r="D79" s="12" t="s">
        <v>31</v>
      </c>
      <c r="E79" s="13">
        <v>463</v>
      </c>
      <c r="F79" s="16">
        <f t="shared" si="2"/>
        <v>0.34040972804600456</v>
      </c>
      <c r="G79" s="12">
        <f t="shared" si="3"/>
        <v>158</v>
      </c>
      <c r="H79" s="12">
        <v>158</v>
      </c>
      <c r="I79" s="12">
        <v>158</v>
      </c>
      <c r="J79" s="12" t="s">
        <v>2145</v>
      </c>
      <c r="K79" s="12"/>
    </row>
    <row r="80" spans="1:11" ht="37.5" x14ac:dyDescent="0.25">
      <c r="A80" s="12" t="s">
        <v>2027</v>
      </c>
      <c r="B80" s="12" t="s">
        <v>2146</v>
      </c>
      <c r="C80" s="12" t="s">
        <v>2147</v>
      </c>
      <c r="D80" s="12" t="s">
        <v>29</v>
      </c>
      <c r="E80" s="13">
        <v>879</v>
      </c>
      <c r="F80" s="16">
        <f t="shared" si="2"/>
        <v>0.34040972804600456</v>
      </c>
      <c r="G80" s="12">
        <f t="shared" si="3"/>
        <v>299</v>
      </c>
      <c r="H80" s="12">
        <v>299</v>
      </c>
      <c r="I80" s="12">
        <v>299</v>
      </c>
      <c r="J80" s="12" t="s">
        <v>1606</v>
      </c>
      <c r="K80" s="12"/>
    </row>
    <row r="81" spans="1:11" ht="37.5" x14ac:dyDescent="0.25">
      <c r="A81" s="12" t="s">
        <v>2027</v>
      </c>
      <c r="B81" s="12" t="s">
        <v>2148</v>
      </c>
      <c r="C81" s="12" t="s">
        <v>2149</v>
      </c>
      <c r="D81" s="12" t="s">
        <v>31</v>
      </c>
      <c r="E81" s="13">
        <v>21</v>
      </c>
      <c r="F81" s="16">
        <f t="shared" si="2"/>
        <v>0.34040972804600456</v>
      </c>
      <c r="G81" s="12">
        <f t="shared" si="3"/>
        <v>7</v>
      </c>
      <c r="H81" s="12">
        <v>7</v>
      </c>
      <c r="I81" s="12">
        <v>7</v>
      </c>
      <c r="J81" s="12" t="s">
        <v>2150</v>
      </c>
      <c r="K81" s="12"/>
    </row>
    <row r="82" spans="1:11" ht="37.5" x14ac:dyDescent="0.25">
      <c r="A82" s="12" t="s">
        <v>2027</v>
      </c>
      <c r="B82" s="12" t="s">
        <v>2148</v>
      </c>
      <c r="C82" s="12" t="s">
        <v>2149</v>
      </c>
      <c r="D82" s="12" t="s">
        <v>2151</v>
      </c>
      <c r="E82" s="13">
        <v>375</v>
      </c>
      <c r="F82" s="16">
        <f t="shared" si="2"/>
        <v>0.34040972804600456</v>
      </c>
      <c r="G82" s="12">
        <f t="shared" si="3"/>
        <v>128</v>
      </c>
      <c r="H82" s="12">
        <v>128</v>
      </c>
      <c r="I82" s="12">
        <v>128</v>
      </c>
      <c r="J82" s="12" t="s">
        <v>2152</v>
      </c>
      <c r="K82" s="12"/>
    </row>
    <row r="83" spans="1:11" ht="37.5" x14ac:dyDescent="0.25">
      <c r="A83" s="12" t="s">
        <v>2027</v>
      </c>
      <c r="B83" s="12" t="s">
        <v>2153</v>
      </c>
      <c r="C83" s="12" t="s">
        <v>2154</v>
      </c>
      <c r="D83" s="12" t="s">
        <v>74</v>
      </c>
      <c r="E83" s="13">
        <v>3</v>
      </c>
      <c r="F83" s="16">
        <f t="shared" si="2"/>
        <v>0.34040972804600456</v>
      </c>
      <c r="G83" s="12">
        <f t="shared" si="3"/>
        <v>1</v>
      </c>
      <c r="H83" s="12">
        <v>1</v>
      </c>
      <c r="I83" s="12">
        <v>1</v>
      </c>
      <c r="J83" s="12" t="s">
        <v>2155</v>
      </c>
      <c r="K83" s="12"/>
    </row>
    <row r="84" spans="1:11" ht="37.5" x14ac:dyDescent="0.25">
      <c r="A84" s="12" t="s">
        <v>2027</v>
      </c>
      <c r="B84" s="12" t="s">
        <v>2153</v>
      </c>
      <c r="C84" s="12" t="s">
        <v>2154</v>
      </c>
      <c r="D84" s="12" t="s">
        <v>76</v>
      </c>
      <c r="E84" s="13">
        <v>3</v>
      </c>
      <c r="F84" s="16">
        <f t="shared" si="2"/>
        <v>0.34040972804600456</v>
      </c>
      <c r="G84" s="12">
        <f t="shared" si="3"/>
        <v>1</v>
      </c>
      <c r="H84" s="12">
        <v>1</v>
      </c>
      <c r="I84" s="12">
        <v>1</v>
      </c>
      <c r="J84" s="12" t="s">
        <v>2155</v>
      </c>
      <c r="K84" s="12"/>
    </row>
    <row r="85" spans="1:11" ht="50" x14ac:dyDescent="0.25">
      <c r="A85" s="12" t="s">
        <v>2027</v>
      </c>
      <c r="B85" s="12" t="s">
        <v>2156</v>
      </c>
      <c r="C85" s="12" t="s">
        <v>2157</v>
      </c>
      <c r="D85" s="12" t="s">
        <v>29</v>
      </c>
      <c r="E85" s="13">
        <v>0</v>
      </c>
      <c r="F85" s="16">
        <f t="shared" si="2"/>
        <v>0.34040972804600456</v>
      </c>
      <c r="G85" s="12">
        <f t="shared" si="3"/>
        <v>0</v>
      </c>
      <c r="H85" s="12">
        <v>0</v>
      </c>
      <c r="I85" s="12">
        <v>0</v>
      </c>
      <c r="J85" s="12" t="s">
        <v>2158</v>
      </c>
      <c r="K85" s="12"/>
    </row>
    <row r="86" spans="1:11" ht="50" x14ac:dyDescent="0.25">
      <c r="A86" s="12" t="s">
        <v>2027</v>
      </c>
      <c r="B86" s="12" t="s">
        <v>2156</v>
      </c>
      <c r="C86" s="12" t="s">
        <v>2157</v>
      </c>
      <c r="D86" s="12" t="s">
        <v>31</v>
      </c>
      <c r="E86" s="13">
        <v>0</v>
      </c>
      <c r="F86" s="16">
        <f t="shared" si="2"/>
        <v>0.34040972804600456</v>
      </c>
      <c r="G86" s="12">
        <f t="shared" si="3"/>
        <v>0</v>
      </c>
      <c r="H86" s="12">
        <v>0</v>
      </c>
      <c r="I86" s="12">
        <v>0</v>
      </c>
      <c r="J86" s="12" t="s">
        <v>2158</v>
      </c>
      <c r="K86" s="12"/>
    </row>
    <row r="87" spans="1:11" ht="37.5" x14ac:dyDescent="0.25">
      <c r="A87" s="12" t="s">
        <v>2027</v>
      </c>
      <c r="B87" s="12" t="s">
        <v>2159</v>
      </c>
      <c r="C87" s="12" t="s">
        <v>2160</v>
      </c>
      <c r="D87" s="12" t="s">
        <v>593</v>
      </c>
      <c r="E87" s="13">
        <v>3</v>
      </c>
      <c r="F87" s="16">
        <f t="shared" si="2"/>
        <v>0.34040972804600456</v>
      </c>
      <c r="G87" s="12">
        <f t="shared" si="3"/>
        <v>1</v>
      </c>
      <c r="H87" s="12">
        <v>1</v>
      </c>
      <c r="I87" s="12">
        <v>1</v>
      </c>
      <c r="J87" s="12" t="s">
        <v>2161</v>
      </c>
      <c r="K87" s="12"/>
    </row>
    <row r="88" spans="1:11" ht="37.5" x14ac:dyDescent="0.25">
      <c r="A88" s="12" t="s">
        <v>2027</v>
      </c>
      <c r="B88" s="12" t="s">
        <v>2159</v>
      </c>
      <c r="C88" s="12" t="s">
        <v>2160</v>
      </c>
      <c r="D88" s="12" t="s">
        <v>594</v>
      </c>
      <c r="E88" s="13">
        <v>3</v>
      </c>
      <c r="F88" s="16">
        <f t="shared" si="2"/>
        <v>0.34040972804600456</v>
      </c>
      <c r="G88" s="12">
        <f t="shared" si="3"/>
        <v>1</v>
      </c>
      <c r="H88" s="12">
        <v>1</v>
      </c>
      <c r="I88" s="12">
        <v>1</v>
      </c>
      <c r="J88" s="12" t="s">
        <v>1988</v>
      </c>
      <c r="K88" s="12"/>
    </row>
    <row r="89" spans="1:11" ht="25" x14ac:dyDescent="0.25">
      <c r="A89" s="12" t="s">
        <v>2027</v>
      </c>
      <c r="B89" s="12" t="s">
        <v>2162</v>
      </c>
      <c r="C89" s="12" t="s">
        <v>2163</v>
      </c>
      <c r="D89" s="12" t="s">
        <v>2164</v>
      </c>
      <c r="E89" s="13">
        <v>0</v>
      </c>
      <c r="F89" s="16">
        <f t="shared" si="2"/>
        <v>0.34040972804600456</v>
      </c>
      <c r="G89" s="12">
        <f t="shared" si="3"/>
        <v>0</v>
      </c>
      <c r="H89" s="12">
        <v>0</v>
      </c>
      <c r="I89" s="12">
        <v>0</v>
      </c>
      <c r="J89" s="12" t="s">
        <v>2165</v>
      </c>
      <c r="K89" s="12"/>
    </row>
    <row r="90" spans="1:11" ht="25" x14ac:dyDescent="0.25">
      <c r="A90" s="12" t="s">
        <v>2027</v>
      </c>
      <c r="B90" s="12" t="s">
        <v>2162</v>
      </c>
      <c r="C90" s="12" t="s">
        <v>2163</v>
      </c>
      <c r="D90" s="12" t="s">
        <v>2166</v>
      </c>
      <c r="E90" s="13">
        <v>0</v>
      </c>
      <c r="F90" s="16">
        <f t="shared" si="2"/>
        <v>0.34040972804600456</v>
      </c>
      <c r="G90" s="12">
        <f t="shared" si="3"/>
        <v>0</v>
      </c>
      <c r="H90" s="12">
        <v>0</v>
      </c>
      <c r="I90" s="12">
        <v>0</v>
      </c>
      <c r="J90" s="12" t="s">
        <v>2165</v>
      </c>
      <c r="K90" s="12"/>
    </row>
    <row r="91" spans="1:11" ht="25" x14ac:dyDescent="0.25">
      <c r="A91" s="12" t="s">
        <v>2027</v>
      </c>
      <c r="B91" s="12" t="s">
        <v>2162</v>
      </c>
      <c r="C91" s="12" t="s">
        <v>2163</v>
      </c>
      <c r="D91" s="12" t="s">
        <v>2167</v>
      </c>
      <c r="E91" s="13">
        <v>0</v>
      </c>
      <c r="F91" s="16">
        <f t="shared" si="2"/>
        <v>0.34040972804600456</v>
      </c>
      <c r="G91" s="12">
        <f t="shared" si="3"/>
        <v>0</v>
      </c>
      <c r="H91" s="12">
        <v>0</v>
      </c>
      <c r="I91" s="12">
        <v>0</v>
      </c>
      <c r="J91" s="12" t="s">
        <v>2168</v>
      </c>
      <c r="K91" s="12"/>
    </row>
    <row r="92" spans="1:11" ht="25" x14ac:dyDescent="0.25">
      <c r="A92" s="12" t="s">
        <v>2027</v>
      </c>
      <c r="B92" s="12" t="s">
        <v>2162</v>
      </c>
      <c r="C92" s="12" t="s">
        <v>2163</v>
      </c>
      <c r="D92" s="12" t="s">
        <v>2169</v>
      </c>
      <c r="E92" s="13">
        <v>0</v>
      </c>
      <c r="F92" s="16">
        <f t="shared" si="2"/>
        <v>0.34040972804600456</v>
      </c>
      <c r="G92" s="12">
        <f t="shared" si="3"/>
        <v>0</v>
      </c>
      <c r="H92" s="12">
        <v>0</v>
      </c>
      <c r="I92" s="12">
        <v>0</v>
      </c>
      <c r="J92" s="12" t="s">
        <v>2168</v>
      </c>
      <c r="K92" s="12"/>
    </row>
    <row r="93" spans="1:11" ht="25" x14ac:dyDescent="0.25">
      <c r="A93" s="12" t="s">
        <v>2027</v>
      </c>
      <c r="B93" s="12" t="s">
        <v>2162</v>
      </c>
      <c r="C93" s="12" t="s">
        <v>2163</v>
      </c>
      <c r="D93" s="12" t="s">
        <v>2170</v>
      </c>
      <c r="E93" s="13">
        <v>0</v>
      </c>
      <c r="F93" s="16">
        <f t="shared" si="2"/>
        <v>0.34040972804600456</v>
      </c>
      <c r="G93" s="12">
        <f t="shared" si="3"/>
        <v>0</v>
      </c>
      <c r="H93" s="12">
        <v>0</v>
      </c>
      <c r="I93" s="12">
        <v>0</v>
      </c>
      <c r="J93" s="12" t="s">
        <v>2171</v>
      </c>
      <c r="K93" s="12"/>
    </row>
    <row r="94" spans="1:11" ht="25" x14ac:dyDescent="0.25">
      <c r="A94" s="12" t="s">
        <v>2027</v>
      </c>
      <c r="B94" s="12" t="s">
        <v>2162</v>
      </c>
      <c r="C94" s="12" t="s">
        <v>2163</v>
      </c>
      <c r="D94" s="12" t="s">
        <v>2172</v>
      </c>
      <c r="E94" s="13">
        <v>0</v>
      </c>
      <c r="F94" s="16">
        <f t="shared" si="2"/>
        <v>0.34040972804600456</v>
      </c>
      <c r="G94" s="12">
        <f t="shared" si="3"/>
        <v>0</v>
      </c>
      <c r="H94" s="12">
        <v>0</v>
      </c>
      <c r="I94" s="12">
        <v>0</v>
      </c>
      <c r="J94" s="12" t="s">
        <v>2171</v>
      </c>
      <c r="K94" s="12"/>
    </row>
    <row r="95" spans="1:11" ht="25" x14ac:dyDescent="0.25">
      <c r="A95" s="12" t="s">
        <v>2027</v>
      </c>
      <c r="B95" s="12" t="s">
        <v>2162</v>
      </c>
      <c r="C95" s="12" t="s">
        <v>2163</v>
      </c>
      <c r="D95" s="12" t="s">
        <v>2173</v>
      </c>
      <c r="E95" s="13">
        <v>0</v>
      </c>
      <c r="F95" s="16">
        <f t="shared" si="2"/>
        <v>0.34040972804600456</v>
      </c>
      <c r="G95" s="12">
        <f t="shared" si="3"/>
        <v>0</v>
      </c>
      <c r="H95" s="12">
        <v>0</v>
      </c>
      <c r="I95" s="12">
        <v>0</v>
      </c>
      <c r="J95" s="12" t="s">
        <v>2174</v>
      </c>
      <c r="K95" s="12"/>
    </row>
    <row r="96" spans="1:11" ht="25" x14ac:dyDescent="0.25">
      <c r="A96" s="12" t="s">
        <v>2027</v>
      </c>
      <c r="B96" s="12" t="s">
        <v>2162</v>
      </c>
      <c r="C96" s="12" t="s">
        <v>2163</v>
      </c>
      <c r="D96" s="12" t="s">
        <v>2175</v>
      </c>
      <c r="E96" s="13">
        <v>0</v>
      </c>
      <c r="F96" s="16">
        <f t="shared" si="2"/>
        <v>0.34040972804600456</v>
      </c>
      <c r="G96" s="12">
        <f t="shared" si="3"/>
        <v>0</v>
      </c>
      <c r="H96" s="12">
        <v>0</v>
      </c>
      <c r="I96" s="12">
        <v>0</v>
      </c>
      <c r="J96" s="12" t="s">
        <v>2174</v>
      </c>
      <c r="K96" s="12"/>
    </row>
    <row r="97" spans="1:11" ht="25" x14ac:dyDescent="0.25">
      <c r="A97" s="12" t="s">
        <v>2027</v>
      </c>
      <c r="B97" s="12" t="s">
        <v>2162</v>
      </c>
      <c r="C97" s="12" t="s">
        <v>2163</v>
      </c>
      <c r="D97" s="12" t="s">
        <v>2176</v>
      </c>
      <c r="E97" s="13">
        <v>0</v>
      </c>
      <c r="F97" s="16">
        <f t="shared" si="2"/>
        <v>0.34040972804600456</v>
      </c>
      <c r="G97" s="12">
        <f t="shared" si="3"/>
        <v>0</v>
      </c>
      <c r="H97" s="12">
        <v>0</v>
      </c>
      <c r="I97" s="12">
        <v>0</v>
      </c>
      <c r="J97" s="12" t="s">
        <v>2177</v>
      </c>
      <c r="K97" s="12"/>
    </row>
    <row r="98" spans="1:11" ht="25" x14ac:dyDescent="0.25">
      <c r="A98" s="12" t="s">
        <v>2027</v>
      </c>
      <c r="B98" s="12" t="s">
        <v>2162</v>
      </c>
      <c r="C98" s="12" t="s">
        <v>2163</v>
      </c>
      <c r="D98" s="12" t="s">
        <v>2178</v>
      </c>
      <c r="E98" s="13">
        <v>0</v>
      </c>
      <c r="F98" s="16">
        <f t="shared" si="2"/>
        <v>0.34040972804600456</v>
      </c>
      <c r="G98" s="12">
        <f t="shared" si="3"/>
        <v>0</v>
      </c>
      <c r="H98" s="12">
        <v>0</v>
      </c>
      <c r="I98" s="12">
        <v>0</v>
      </c>
      <c r="J98" s="12" t="s">
        <v>2177</v>
      </c>
      <c r="K98" s="12"/>
    </row>
    <row r="99" spans="1:11" ht="37.5" x14ac:dyDescent="0.25">
      <c r="A99" s="12" t="s">
        <v>2027</v>
      </c>
      <c r="B99" s="12" t="s">
        <v>2179</v>
      </c>
      <c r="C99" s="12" t="s">
        <v>2180</v>
      </c>
      <c r="D99" s="12" t="s">
        <v>98</v>
      </c>
      <c r="E99" s="13">
        <v>3</v>
      </c>
      <c r="F99" s="16">
        <f t="shared" si="2"/>
        <v>0.34040972804600456</v>
      </c>
      <c r="G99" s="12">
        <f t="shared" si="3"/>
        <v>1</v>
      </c>
      <c r="H99" s="12">
        <v>1</v>
      </c>
      <c r="I99" s="12">
        <v>1</v>
      </c>
      <c r="J99" s="12" t="s">
        <v>2181</v>
      </c>
      <c r="K99" s="12"/>
    </row>
    <row r="100" spans="1:11" ht="37.5" x14ac:dyDescent="0.25">
      <c r="A100" s="12" t="s">
        <v>2027</v>
      </c>
      <c r="B100" s="12" t="s">
        <v>2179</v>
      </c>
      <c r="C100" s="12" t="s">
        <v>2180</v>
      </c>
      <c r="D100" s="12" t="s">
        <v>100</v>
      </c>
      <c r="E100" s="13">
        <v>4</v>
      </c>
      <c r="F100" s="16">
        <f t="shared" si="2"/>
        <v>0.34040972804600456</v>
      </c>
      <c r="G100" s="12">
        <f t="shared" si="3"/>
        <v>1</v>
      </c>
      <c r="H100" s="12">
        <v>1</v>
      </c>
      <c r="I100" s="12">
        <v>1</v>
      </c>
      <c r="J100" s="12" t="s">
        <v>2182</v>
      </c>
      <c r="K100" s="12"/>
    </row>
    <row r="101" spans="1:11" ht="37.5" x14ac:dyDescent="0.25">
      <c r="A101" s="12" t="s">
        <v>2027</v>
      </c>
      <c r="B101" s="12" t="s">
        <v>2179</v>
      </c>
      <c r="C101" s="12" t="s">
        <v>2180</v>
      </c>
      <c r="D101" s="12" t="s">
        <v>282</v>
      </c>
      <c r="E101" s="13">
        <v>4</v>
      </c>
      <c r="F101" s="16">
        <f t="shared" si="2"/>
        <v>0.34040972804600456</v>
      </c>
      <c r="G101" s="12">
        <f t="shared" si="3"/>
        <v>1</v>
      </c>
      <c r="H101" s="12">
        <v>1</v>
      </c>
      <c r="I101" s="12">
        <v>1</v>
      </c>
      <c r="J101" s="12" t="s">
        <v>2183</v>
      </c>
      <c r="K101" s="12"/>
    </row>
    <row r="102" spans="1:11" ht="37.5" x14ac:dyDescent="0.25">
      <c r="A102" s="12" t="s">
        <v>2027</v>
      </c>
      <c r="B102" s="12" t="s">
        <v>2179</v>
      </c>
      <c r="C102" s="12" t="s">
        <v>2180</v>
      </c>
      <c r="D102" s="12" t="s">
        <v>284</v>
      </c>
      <c r="E102" s="13">
        <v>4</v>
      </c>
      <c r="F102" s="16">
        <f t="shared" si="2"/>
        <v>0.34040972804600456</v>
      </c>
      <c r="G102" s="12">
        <f t="shared" si="3"/>
        <v>1</v>
      </c>
      <c r="H102" s="12">
        <v>1</v>
      </c>
      <c r="I102" s="12">
        <v>1</v>
      </c>
      <c r="J102" s="12" t="s">
        <v>2184</v>
      </c>
      <c r="K102" s="12"/>
    </row>
    <row r="103" spans="1:11" ht="37.5" x14ac:dyDescent="0.25">
      <c r="A103" s="12" t="s">
        <v>2027</v>
      </c>
      <c r="B103" s="12" t="s">
        <v>2185</v>
      </c>
      <c r="C103" s="12" t="s">
        <v>2186</v>
      </c>
      <c r="D103" s="12" t="s">
        <v>593</v>
      </c>
      <c r="E103" s="13">
        <v>4</v>
      </c>
      <c r="F103" s="16">
        <f t="shared" si="2"/>
        <v>0.34040972804600456</v>
      </c>
      <c r="G103" s="12">
        <f t="shared" si="3"/>
        <v>1</v>
      </c>
      <c r="H103" s="12">
        <v>1</v>
      </c>
      <c r="I103" s="12">
        <v>1</v>
      </c>
      <c r="J103" s="12" t="s">
        <v>2187</v>
      </c>
      <c r="K103" s="12"/>
    </row>
    <row r="104" spans="1:11" ht="37.5" x14ac:dyDescent="0.25">
      <c r="A104" s="12" t="s">
        <v>2027</v>
      </c>
      <c r="B104" s="12" t="s">
        <v>2185</v>
      </c>
      <c r="C104" s="12" t="s">
        <v>2186</v>
      </c>
      <c r="D104" s="12" t="s">
        <v>594</v>
      </c>
      <c r="E104" s="13">
        <v>4</v>
      </c>
      <c r="F104" s="16">
        <f t="shared" si="2"/>
        <v>0.34040972804600456</v>
      </c>
      <c r="G104" s="12">
        <f t="shared" si="3"/>
        <v>1</v>
      </c>
      <c r="H104" s="12">
        <v>1</v>
      </c>
      <c r="I104" s="12">
        <v>1</v>
      </c>
      <c r="J104" s="12" t="s">
        <v>2188</v>
      </c>
      <c r="K104" s="12"/>
    </row>
    <row r="105" spans="1:11" ht="25" x14ac:dyDescent="0.25">
      <c r="A105" s="12" t="s">
        <v>2027</v>
      </c>
      <c r="B105" s="12" t="s">
        <v>2189</v>
      </c>
      <c r="C105" s="12" t="s">
        <v>2190</v>
      </c>
      <c r="D105" s="12" t="s">
        <v>29</v>
      </c>
      <c r="E105" s="13">
        <v>3</v>
      </c>
      <c r="F105" s="16">
        <f t="shared" si="2"/>
        <v>0.34040972804600456</v>
      </c>
      <c r="G105" s="12">
        <f t="shared" si="3"/>
        <v>1</v>
      </c>
      <c r="H105" s="12">
        <v>1</v>
      </c>
      <c r="I105" s="12">
        <v>1</v>
      </c>
      <c r="J105" s="12" t="s">
        <v>617</v>
      </c>
      <c r="K105" s="12"/>
    </row>
    <row r="106" spans="1:11" ht="25" x14ac:dyDescent="0.25">
      <c r="A106" s="12" t="s">
        <v>2027</v>
      </c>
      <c r="B106" s="12" t="s">
        <v>2189</v>
      </c>
      <c r="C106" s="12" t="s">
        <v>2190</v>
      </c>
      <c r="D106" s="12" t="s">
        <v>31</v>
      </c>
      <c r="E106" s="13">
        <v>3</v>
      </c>
      <c r="F106" s="16">
        <f t="shared" si="2"/>
        <v>0.34040972804600456</v>
      </c>
      <c r="G106" s="12">
        <f t="shared" si="3"/>
        <v>1</v>
      </c>
      <c r="H106" s="12">
        <v>1</v>
      </c>
      <c r="I106" s="12">
        <v>1</v>
      </c>
      <c r="J106" s="12" t="s">
        <v>2191</v>
      </c>
      <c r="K106" s="12"/>
    </row>
    <row r="107" spans="1:11" ht="25" x14ac:dyDescent="0.25">
      <c r="A107" s="12" t="s">
        <v>2027</v>
      </c>
      <c r="B107" s="12" t="s">
        <v>2189</v>
      </c>
      <c r="C107" s="12" t="s">
        <v>2190</v>
      </c>
      <c r="D107" s="12" t="s">
        <v>33</v>
      </c>
      <c r="E107" s="13">
        <v>3</v>
      </c>
      <c r="F107" s="16">
        <f t="shared" si="2"/>
        <v>0.34040972804600456</v>
      </c>
      <c r="G107" s="12">
        <f t="shared" si="3"/>
        <v>1</v>
      </c>
      <c r="H107" s="12">
        <v>1</v>
      </c>
      <c r="I107" s="12">
        <v>1</v>
      </c>
      <c r="J107" s="12" t="s">
        <v>2192</v>
      </c>
      <c r="K107" s="12"/>
    </row>
    <row r="108" spans="1:11" ht="25" x14ac:dyDescent="0.25">
      <c r="A108" s="12" t="s">
        <v>2027</v>
      </c>
      <c r="B108" s="12" t="s">
        <v>2189</v>
      </c>
      <c r="C108" s="12" t="s">
        <v>2190</v>
      </c>
      <c r="D108" s="12" t="s">
        <v>35</v>
      </c>
      <c r="E108" s="13">
        <v>4</v>
      </c>
      <c r="F108" s="16">
        <f t="shared" si="2"/>
        <v>0.34040972804600456</v>
      </c>
      <c r="G108" s="12">
        <f t="shared" si="3"/>
        <v>1</v>
      </c>
      <c r="H108" s="12">
        <v>1</v>
      </c>
      <c r="I108" s="12">
        <v>1</v>
      </c>
      <c r="J108" s="12" t="s">
        <v>1200</v>
      </c>
      <c r="K108" s="12"/>
    </row>
    <row r="109" spans="1:11" ht="37.5" x14ac:dyDescent="0.25">
      <c r="A109" s="12" t="s">
        <v>2027</v>
      </c>
      <c r="B109" s="12" t="s">
        <v>2193</v>
      </c>
      <c r="C109" s="12" t="s">
        <v>2194</v>
      </c>
      <c r="D109" s="12" t="s">
        <v>128</v>
      </c>
      <c r="E109" s="13">
        <v>0</v>
      </c>
      <c r="F109" s="16">
        <f t="shared" si="2"/>
        <v>0.34040972804600456</v>
      </c>
      <c r="G109" s="12">
        <f t="shared" si="3"/>
        <v>0</v>
      </c>
      <c r="H109" s="12">
        <v>0</v>
      </c>
      <c r="I109" s="12">
        <v>0</v>
      </c>
      <c r="J109" s="12" t="s">
        <v>587</v>
      </c>
      <c r="K109" s="12"/>
    </row>
    <row r="110" spans="1:11" ht="37.5" x14ac:dyDescent="0.25">
      <c r="A110" s="12" t="s">
        <v>2027</v>
      </c>
      <c r="B110" s="12" t="s">
        <v>2193</v>
      </c>
      <c r="C110" s="12" t="s">
        <v>2194</v>
      </c>
      <c r="D110" s="12" t="s">
        <v>130</v>
      </c>
      <c r="E110" s="13">
        <v>0</v>
      </c>
      <c r="F110" s="16">
        <f t="shared" si="2"/>
        <v>0.34040972804600456</v>
      </c>
      <c r="G110" s="12">
        <f t="shared" si="3"/>
        <v>0</v>
      </c>
      <c r="H110" s="12">
        <v>0</v>
      </c>
      <c r="I110" s="12">
        <v>0</v>
      </c>
      <c r="J110" s="12" t="s">
        <v>587</v>
      </c>
      <c r="K110" s="12"/>
    </row>
    <row r="111" spans="1:11" ht="37.5" x14ac:dyDescent="0.25">
      <c r="A111" s="12" t="s">
        <v>2027</v>
      </c>
      <c r="B111" s="12" t="s">
        <v>2195</v>
      </c>
      <c r="C111" s="12" t="s">
        <v>2196</v>
      </c>
      <c r="D111" s="12" t="s">
        <v>656</v>
      </c>
      <c r="E111" s="13">
        <v>3</v>
      </c>
      <c r="F111" s="16">
        <f t="shared" si="2"/>
        <v>0.34040972804600456</v>
      </c>
      <c r="G111" s="12">
        <f t="shared" si="3"/>
        <v>1</v>
      </c>
      <c r="H111" s="12">
        <v>1</v>
      </c>
      <c r="I111" s="12">
        <v>1</v>
      </c>
      <c r="J111" s="12" t="s">
        <v>2197</v>
      </c>
      <c r="K111" s="12"/>
    </row>
    <row r="112" spans="1:11" ht="37.5" x14ac:dyDescent="0.25">
      <c r="A112" s="12" t="s">
        <v>2027</v>
      </c>
      <c r="B112" s="12" t="s">
        <v>2195</v>
      </c>
      <c r="C112" s="12" t="s">
        <v>2196</v>
      </c>
      <c r="D112" s="12" t="s">
        <v>658</v>
      </c>
      <c r="E112" s="13">
        <v>3</v>
      </c>
      <c r="F112" s="16">
        <f t="shared" si="2"/>
        <v>0.34040972804600456</v>
      </c>
      <c r="G112" s="12">
        <f t="shared" si="3"/>
        <v>1</v>
      </c>
      <c r="H112" s="12">
        <v>1</v>
      </c>
      <c r="I112" s="12">
        <v>1</v>
      </c>
      <c r="J112" s="12" t="s">
        <v>2198</v>
      </c>
      <c r="K112" s="12"/>
    </row>
    <row r="113" spans="1:11" ht="37.5" x14ac:dyDescent="0.25">
      <c r="A113" s="12" t="s">
        <v>2027</v>
      </c>
      <c r="B113" s="12" t="s">
        <v>2199</v>
      </c>
      <c r="C113" s="12" t="s">
        <v>2200</v>
      </c>
      <c r="D113" s="12" t="s">
        <v>367</v>
      </c>
      <c r="E113" s="13">
        <v>0</v>
      </c>
      <c r="F113" s="16">
        <f t="shared" si="2"/>
        <v>0.34040972804600456</v>
      </c>
      <c r="G113" s="12">
        <f t="shared" si="3"/>
        <v>0</v>
      </c>
      <c r="H113" s="12">
        <v>0</v>
      </c>
      <c r="I113" s="12">
        <v>0</v>
      </c>
      <c r="J113" s="12" t="s">
        <v>2201</v>
      </c>
      <c r="K113" s="12"/>
    </row>
    <row r="114" spans="1:11" ht="37.5" x14ac:dyDescent="0.25">
      <c r="A114" s="12" t="s">
        <v>2027</v>
      </c>
      <c r="B114" s="12" t="s">
        <v>2199</v>
      </c>
      <c r="C114" s="12" t="s">
        <v>2200</v>
      </c>
      <c r="D114" s="12" t="s">
        <v>878</v>
      </c>
      <c r="E114" s="13">
        <v>0</v>
      </c>
      <c r="F114" s="16">
        <f t="shared" si="2"/>
        <v>0.34040972804600456</v>
      </c>
      <c r="G114" s="12">
        <f t="shared" si="3"/>
        <v>0</v>
      </c>
      <c r="H114" s="12">
        <v>0</v>
      </c>
      <c r="I114" s="12">
        <v>0</v>
      </c>
      <c r="J114" s="12" t="s">
        <v>2201</v>
      </c>
      <c r="K114" s="12"/>
    </row>
    <row r="115" spans="1:11" ht="37.5" x14ac:dyDescent="0.25">
      <c r="A115" s="12" t="s">
        <v>2027</v>
      </c>
      <c r="B115" s="12" t="s">
        <v>2202</v>
      </c>
      <c r="C115" s="12" t="s">
        <v>2203</v>
      </c>
      <c r="D115" s="12" t="s">
        <v>405</v>
      </c>
      <c r="E115" s="13">
        <v>3</v>
      </c>
      <c r="F115" s="16">
        <f t="shared" si="2"/>
        <v>0.34040972804600456</v>
      </c>
      <c r="G115" s="12">
        <f t="shared" si="3"/>
        <v>1</v>
      </c>
      <c r="H115" s="12">
        <v>1</v>
      </c>
      <c r="I115" s="12">
        <v>1</v>
      </c>
      <c r="J115" s="12" t="s">
        <v>2204</v>
      </c>
      <c r="K115" s="12"/>
    </row>
    <row r="116" spans="1:11" ht="37.5" x14ac:dyDescent="0.25">
      <c r="A116" s="12" t="s">
        <v>2027</v>
      </c>
      <c r="B116" s="12" t="s">
        <v>2202</v>
      </c>
      <c r="C116" s="12" t="s">
        <v>2203</v>
      </c>
      <c r="D116" s="12" t="s">
        <v>407</v>
      </c>
      <c r="E116" s="13">
        <v>3</v>
      </c>
      <c r="F116" s="16">
        <f t="shared" si="2"/>
        <v>0.34040972804600456</v>
      </c>
      <c r="G116" s="12">
        <f t="shared" si="3"/>
        <v>1</v>
      </c>
      <c r="H116" s="12">
        <v>1</v>
      </c>
      <c r="I116" s="12">
        <v>1</v>
      </c>
      <c r="J116" s="12" t="s">
        <v>2205</v>
      </c>
      <c r="K116" s="12"/>
    </row>
    <row r="117" spans="1:11" ht="25" x14ac:dyDescent="0.25">
      <c r="A117" s="12" t="s">
        <v>2027</v>
      </c>
      <c r="B117" s="12" t="s">
        <v>2206</v>
      </c>
      <c r="C117" s="12" t="s">
        <v>2207</v>
      </c>
      <c r="D117" s="12" t="s">
        <v>29</v>
      </c>
      <c r="E117" s="13">
        <v>5</v>
      </c>
      <c r="F117" s="16">
        <f t="shared" si="2"/>
        <v>0.34040972804600456</v>
      </c>
      <c r="G117" s="12">
        <f t="shared" si="3"/>
        <v>2</v>
      </c>
      <c r="H117" s="12">
        <v>2</v>
      </c>
      <c r="I117" s="12">
        <v>2</v>
      </c>
      <c r="J117" s="12" t="s">
        <v>2208</v>
      </c>
      <c r="K117" s="12"/>
    </row>
    <row r="118" spans="1:11" ht="25" x14ac:dyDescent="0.25">
      <c r="A118" s="12" t="s">
        <v>2027</v>
      </c>
      <c r="B118" s="12" t="s">
        <v>2206</v>
      </c>
      <c r="C118" s="12" t="s">
        <v>2207</v>
      </c>
      <c r="D118" s="12" t="s">
        <v>31</v>
      </c>
      <c r="E118" s="13">
        <v>7</v>
      </c>
      <c r="F118" s="16">
        <f t="shared" si="2"/>
        <v>0.34040972804600456</v>
      </c>
      <c r="G118" s="12">
        <f t="shared" si="3"/>
        <v>2</v>
      </c>
      <c r="H118" s="12">
        <v>2</v>
      </c>
      <c r="I118" s="12">
        <v>2</v>
      </c>
      <c r="J118" s="12" t="s">
        <v>2209</v>
      </c>
      <c r="K118" s="12"/>
    </row>
    <row r="119" spans="1:11" ht="25" x14ac:dyDescent="0.25">
      <c r="A119" s="12" t="s">
        <v>2027</v>
      </c>
      <c r="B119" s="12" t="s">
        <v>2206</v>
      </c>
      <c r="C119" s="12" t="s">
        <v>2207</v>
      </c>
      <c r="D119" s="12" t="s">
        <v>33</v>
      </c>
      <c r="E119" s="13">
        <v>37</v>
      </c>
      <c r="F119" s="16">
        <f t="shared" si="2"/>
        <v>0.34040972804600456</v>
      </c>
      <c r="G119" s="12">
        <f t="shared" si="3"/>
        <v>13</v>
      </c>
      <c r="H119" s="12">
        <v>13</v>
      </c>
      <c r="I119" s="12">
        <v>13</v>
      </c>
      <c r="J119" s="12" t="s">
        <v>2210</v>
      </c>
      <c r="K119" s="12"/>
    </row>
    <row r="120" spans="1:11" ht="25" x14ac:dyDescent="0.25">
      <c r="A120" s="12" t="s">
        <v>2027</v>
      </c>
      <c r="B120" s="12" t="s">
        <v>2206</v>
      </c>
      <c r="C120" s="12" t="s">
        <v>2207</v>
      </c>
      <c r="D120" s="12" t="s">
        <v>122</v>
      </c>
      <c r="E120" s="13">
        <v>5</v>
      </c>
      <c r="F120" s="16">
        <f t="shared" si="2"/>
        <v>0.34040972804600456</v>
      </c>
      <c r="G120" s="12">
        <f t="shared" si="3"/>
        <v>2</v>
      </c>
      <c r="H120" s="12">
        <v>2</v>
      </c>
      <c r="I120" s="12">
        <v>2</v>
      </c>
      <c r="J120" s="12" t="s">
        <v>2211</v>
      </c>
      <c r="K120" s="12"/>
    </row>
    <row r="121" spans="1:11" ht="25" x14ac:dyDescent="0.25">
      <c r="A121" s="12" t="s">
        <v>2027</v>
      </c>
      <c r="B121" s="12" t="s">
        <v>2206</v>
      </c>
      <c r="C121" s="12" t="s">
        <v>2207</v>
      </c>
      <c r="D121" s="12" t="s">
        <v>124</v>
      </c>
      <c r="E121" s="13">
        <v>5</v>
      </c>
      <c r="F121" s="16">
        <f t="shared" si="2"/>
        <v>0.34040972804600456</v>
      </c>
      <c r="G121" s="12">
        <f t="shared" si="3"/>
        <v>2</v>
      </c>
      <c r="H121" s="12">
        <v>2</v>
      </c>
      <c r="I121" s="12">
        <v>2</v>
      </c>
      <c r="J121" s="12" t="s">
        <v>2212</v>
      </c>
      <c r="K121" s="12"/>
    </row>
    <row r="122" spans="1:11" ht="25" x14ac:dyDescent="0.25">
      <c r="A122" s="12" t="s">
        <v>2027</v>
      </c>
      <c r="B122" s="12" t="s">
        <v>2206</v>
      </c>
      <c r="C122" s="12" t="s">
        <v>2207</v>
      </c>
      <c r="D122" s="12" t="s">
        <v>126</v>
      </c>
      <c r="E122" s="13">
        <v>6</v>
      </c>
      <c r="F122" s="16">
        <f t="shared" si="2"/>
        <v>0.34040972804600456</v>
      </c>
      <c r="G122" s="12">
        <f t="shared" si="3"/>
        <v>2</v>
      </c>
      <c r="H122" s="12">
        <v>2</v>
      </c>
      <c r="I122" s="12">
        <v>2</v>
      </c>
      <c r="J122" s="12" t="s">
        <v>681</v>
      </c>
      <c r="K122" s="12"/>
    </row>
    <row r="123" spans="1:11" ht="50" x14ac:dyDescent="0.25">
      <c r="A123" s="12" t="s">
        <v>2027</v>
      </c>
      <c r="B123" s="12" t="s">
        <v>2213</v>
      </c>
      <c r="C123" s="12" t="s">
        <v>2214</v>
      </c>
      <c r="D123" s="12" t="s">
        <v>33</v>
      </c>
      <c r="E123" s="13">
        <v>1</v>
      </c>
      <c r="F123" s="16">
        <f t="shared" si="2"/>
        <v>0.34040972804600456</v>
      </c>
      <c r="G123" s="12">
        <f t="shared" si="3"/>
        <v>0</v>
      </c>
      <c r="H123" s="12">
        <v>0</v>
      </c>
      <c r="I123" s="12">
        <v>0</v>
      </c>
      <c r="J123" s="12" t="s">
        <v>2215</v>
      </c>
      <c r="K123" s="12"/>
    </row>
    <row r="124" spans="1:11" ht="50" x14ac:dyDescent="0.25">
      <c r="A124" s="12" t="s">
        <v>2027</v>
      </c>
      <c r="B124" s="12" t="s">
        <v>2213</v>
      </c>
      <c r="C124" s="12" t="s">
        <v>2214</v>
      </c>
      <c r="D124" s="12" t="s">
        <v>35</v>
      </c>
      <c r="E124" s="13">
        <v>1</v>
      </c>
      <c r="F124" s="16">
        <f t="shared" si="2"/>
        <v>0.34040972804600456</v>
      </c>
      <c r="G124" s="12">
        <f t="shared" si="3"/>
        <v>0</v>
      </c>
      <c r="H124" s="12">
        <v>0</v>
      </c>
      <c r="I124" s="12">
        <v>0</v>
      </c>
      <c r="J124" s="12" t="s">
        <v>2215</v>
      </c>
      <c r="K124" s="12"/>
    </row>
    <row r="125" spans="1:11" ht="25" x14ac:dyDescent="0.25">
      <c r="A125" s="12" t="s">
        <v>2027</v>
      </c>
      <c r="B125" s="12" t="s">
        <v>2216</v>
      </c>
      <c r="C125" s="12" t="s">
        <v>2217</v>
      </c>
      <c r="D125" s="12" t="s">
        <v>593</v>
      </c>
      <c r="E125" s="13">
        <v>3</v>
      </c>
      <c r="F125" s="16">
        <f t="shared" si="2"/>
        <v>0.34040972804600456</v>
      </c>
      <c r="G125" s="12">
        <f t="shared" si="3"/>
        <v>1</v>
      </c>
      <c r="H125" s="12">
        <v>1</v>
      </c>
      <c r="I125" s="12">
        <v>1</v>
      </c>
      <c r="J125" s="12" t="s">
        <v>2218</v>
      </c>
      <c r="K125" s="12"/>
    </row>
    <row r="126" spans="1:11" ht="25" x14ac:dyDescent="0.25">
      <c r="A126" s="12" t="s">
        <v>2027</v>
      </c>
      <c r="B126" s="12" t="s">
        <v>2216</v>
      </c>
      <c r="C126" s="12" t="s">
        <v>2217</v>
      </c>
      <c r="D126" s="12" t="s">
        <v>594</v>
      </c>
      <c r="E126" s="13">
        <v>3</v>
      </c>
      <c r="F126" s="16">
        <f t="shared" si="2"/>
        <v>0.34040972804600456</v>
      </c>
      <c r="G126" s="12">
        <f t="shared" si="3"/>
        <v>1</v>
      </c>
      <c r="H126" s="12">
        <v>1</v>
      </c>
      <c r="I126" s="12">
        <v>1</v>
      </c>
      <c r="J126" s="12" t="s">
        <v>2219</v>
      </c>
      <c r="K126" s="12"/>
    </row>
    <row r="127" spans="1:11" ht="25" x14ac:dyDescent="0.25">
      <c r="A127" s="12" t="s">
        <v>2027</v>
      </c>
      <c r="B127" s="12" t="s">
        <v>2216</v>
      </c>
      <c r="C127" s="12" t="s">
        <v>2217</v>
      </c>
      <c r="D127" s="12" t="s">
        <v>2220</v>
      </c>
      <c r="E127" s="13">
        <v>3</v>
      </c>
      <c r="F127" s="16">
        <f t="shared" si="2"/>
        <v>0.34040972804600456</v>
      </c>
      <c r="G127" s="12">
        <f t="shared" si="3"/>
        <v>1</v>
      </c>
      <c r="H127" s="12">
        <v>1</v>
      </c>
      <c r="I127" s="12">
        <v>1</v>
      </c>
      <c r="J127" s="12" t="s">
        <v>2221</v>
      </c>
      <c r="K127" s="12"/>
    </row>
    <row r="128" spans="1:11" ht="37.5" x14ac:dyDescent="0.25">
      <c r="A128" s="12" t="s">
        <v>2027</v>
      </c>
      <c r="B128" s="12" t="s">
        <v>2222</v>
      </c>
      <c r="C128" s="12" t="s">
        <v>2223</v>
      </c>
      <c r="D128" s="12" t="s">
        <v>2224</v>
      </c>
      <c r="E128" s="13">
        <v>2</v>
      </c>
      <c r="F128" s="16">
        <f t="shared" si="2"/>
        <v>0.34040972804600456</v>
      </c>
      <c r="G128" s="12">
        <f t="shared" si="3"/>
        <v>1</v>
      </c>
      <c r="H128" s="12">
        <v>1</v>
      </c>
      <c r="I128" s="12">
        <v>1</v>
      </c>
      <c r="J128" s="12" t="s">
        <v>172</v>
      </c>
      <c r="K128" s="12"/>
    </row>
    <row r="129" spans="1:11" ht="37.5" x14ac:dyDescent="0.25">
      <c r="A129" s="12" t="s">
        <v>2027</v>
      </c>
      <c r="B129" s="12" t="s">
        <v>2222</v>
      </c>
      <c r="C129" s="12" t="s">
        <v>2223</v>
      </c>
      <c r="D129" s="12" t="s">
        <v>2225</v>
      </c>
      <c r="E129" s="13">
        <v>2</v>
      </c>
      <c r="F129" s="16">
        <f t="shared" si="2"/>
        <v>0.34040972804600456</v>
      </c>
      <c r="G129" s="12">
        <f t="shared" si="3"/>
        <v>1</v>
      </c>
      <c r="H129" s="12">
        <v>1</v>
      </c>
      <c r="I129" s="12">
        <v>1</v>
      </c>
      <c r="J129" s="12" t="s">
        <v>804</v>
      </c>
      <c r="K129" s="12"/>
    </row>
    <row r="130" spans="1:11" ht="37.5" x14ac:dyDescent="0.25">
      <c r="A130" s="12" t="s">
        <v>2027</v>
      </c>
      <c r="B130" s="12" t="s">
        <v>2222</v>
      </c>
      <c r="C130" s="12" t="s">
        <v>2223</v>
      </c>
      <c r="D130" s="12" t="s">
        <v>2226</v>
      </c>
      <c r="E130" s="13">
        <v>2</v>
      </c>
      <c r="F130" s="16">
        <f t="shared" si="2"/>
        <v>0.34040972804600456</v>
      </c>
      <c r="G130" s="12">
        <f t="shared" si="3"/>
        <v>1</v>
      </c>
      <c r="H130" s="12">
        <v>1</v>
      </c>
      <c r="I130" s="12">
        <v>1</v>
      </c>
      <c r="J130" s="12" t="s">
        <v>804</v>
      </c>
      <c r="K130" s="12"/>
    </row>
    <row r="131" spans="1:11" ht="25" x14ac:dyDescent="0.25">
      <c r="A131" s="12" t="s">
        <v>2027</v>
      </c>
      <c r="B131" s="12" t="s">
        <v>2227</v>
      </c>
      <c r="C131" s="12" t="s">
        <v>2228</v>
      </c>
      <c r="D131" s="12" t="s">
        <v>35</v>
      </c>
      <c r="E131" s="13">
        <v>0</v>
      </c>
      <c r="F131" s="16">
        <f t="shared" si="2"/>
        <v>0.34040972804600456</v>
      </c>
      <c r="G131" s="12">
        <f t="shared" si="3"/>
        <v>0</v>
      </c>
      <c r="H131" s="12">
        <v>0</v>
      </c>
      <c r="I131" s="12">
        <v>0</v>
      </c>
      <c r="J131" s="12" t="s">
        <v>2229</v>
      </c>
      <c r="K131" s="12"/>
    </row>
    <row r="132" spans="1:11" x14ac:dyDescent="0.25">
      <c r="A132" s="12" t="s">
        <v>1</v>
      </c>
      <c r="B132" s="12" t="s">
        <v>1</v>
      </c>
      <c r="C132" s="12" t="s">
        <v>1</v>
      </c>
      <c r="D132" s="12" t="s">
        <v>1</v>
      </c>
      <c r="E132" s="12" t="s">
        <v>1</v>
      </c>
      <c r="F132" s="12" t="s">
        <v>1</v>
      </c>
      <c r="G132" s="12"/>
      <c r="H132" s="12"/>
      <c r="I132" s="12"/>
      <c r="J132" s="12" t="s">
        <v>1</v>
      </c>
      <c r="K132" s="12" t="s">
        <v>1</v>
      </c>
    </row>
    <row r="133" spans="1:11" ht="13" x14ac:dyDescent="0.25">
      <c r="A133" s="12" t="s">
        <v>1</v>
      </c>
      <c r="B133" s="5" t="s">
        <v>259</v>
      </c>
      <c r="C133" s="12" t="s">
        <v>1</v>
      </c>
      <c r="D133" s="12" t="s">
        <v>1</v>
      </c>
      <c r="E133" s="6">
        <v>83470</v>
      </c>
      <c r="F133" s="12"/>
      <c r="G133" s="12">
        <v>28414</v>
      </c>
      <c r="H133" s="12">
        <v>28414</v>
      </c>
      <c r="I133" s="12">
        <v>28414</v>
      </c>
      <c r="J133" s="15"/>
      <c r="K133" s="12" t="s">
        <v>1</v>
      </c>
    </row>
    <row r="134" spans="1:11" x14ac:dyDescent="0.25">
      <c r="A134" s="15" t="s">
        <v>1</v>
      </c>
      <c r="B134" s="15"/>
      <c r="C134" s="15"/>
      <c r="D134" s="15"/>
      <c r="E134" s="15"/>
      <c r="F134" s="15"/>
      <c r="G134" s="15"/>
      <c r="H134" s="15"/>
      <c r="I134" s="15"/>
      <c r="J134" s="15"/>
      <c r="K134" s="15"/>
    </row>
    <row r="135" spans="1:11" ht="12.65" customHeight="1" x14ac:dyDescent="0.25">
      <c r="A135" s="23" t="s">
        <v>376</v>
      </c>
      <c r="B135" s="24" t="s">
        <v>1</v>
      </c>
      <c r="C135" s="24" t="s">
        <v>1</v>
      </c>
      <c r="D135" s="24" t="s">
        <v>1</v>
      </c>
      <c r="E135" s="24" t="s">
        <v>1</v>
      </c>
      <c r="F135" s="24" t="s">
        <v>1</v>
      </c>
      <c r="G135" s="24" t="s">
        <v>1</v>
      </c>
      <c r="H135" s="24" t="s">
        <v>1</v>
      </c>
      <c r="I135" s="24" t="s">
        <v>1</v>
      </c>
      <c r="J135" s="24" t="s">
        <v>1</v>
      </c>
      <c r="K135" s="15" t="s">
        <v>1</v>
      </c>
    </row>
    <row r="136" spans="1:11" x14ac:dyDescent="0.25">
      <c r="A136" s="24" t="s">
        <v>1</v>
      </c>
      <c r="B136" s="24" t="s">
        <v>1</v>
      </c>
      <c r="C136" s="24" t="s">
        <v>1</v>
      </c>
      <c r="D136" s="24" t="s">
        <v>1</v>
      </c>
      <c r="E136" s="24" t="s">
        <v>1</v>
      </c>
      <c r="F136" s="24" t="s">
        <v>1</v>
      </c>
      <c r="G136" s="24" t="s">
        <v>1</v>
      </c>
      <c r="H136" s="24" t="s">
        <v>1</v>
      </c>
      <c r="I136" s="24" t="s">
        <v>1</v>
      </c>
      <c r="J136" s="24" t="s">
        <v>1</v>
      </c>
      <c r="K136" s="15" t="s">
        <v>1</v>
      </c>
    </row>
    <row r="137" spans="1:11" x14ac:dyDescent="0.25">
      <c r="A137" s="24" t="s">
        <v>1</v>
      </c>
      <c r="B137" s="24" t="s">
        <v>1</v>
      </c>
      <c r="C137" s="24" t="s">
        <v>1</v>
      </c>
      <c r="D137" s="24" t="s">
        <v>1</v>
      </c>
      <c r="E137" s="24" t="s">
        <v>1</v>
      </c>
      <c r="F137" s="24" t="s">
        <v>1</v>
      </c>
      <c r="G137" s="24" t="s">
        <v>1</v>
      </c>
      <c r="H137" s="24" t="s">
        <v>1</v>
      </c>
      <c r="I137" s="24" t="s">
        <v>1</v>
      </c>
      <c r="J137" s="24" t="s">
        <v>1</v>
      </c>
      <c r="K137" s="15"/>
    </row>
    <row r="138" spans="1:11" x14ac:dyDescent="0.25">
      <c r="A138" s="15" t="s">
        <v>1</v>
      </c>
      <c r="B138" s="15"/>
      <c r="C138" s="15"/>
      <c r="D138" s="15"/>
      <c r="E138" s="15"/>
      <c r="F138" s="15"/>
      <c r="G138" s="15"/>
      <c r="H138" s="15"/>
      <c r="I138" s="15"/>
      <c r="J138" s="15"/>
      <c r="K138" s="15"/>
    </row>
    <row r="139" spans="1:11" ht="12.65" customHeight="1" x14ac:dyDescent="0.25">
      <c r="A139" s="23" t="s">
        <v>377</v>
      </c>
      <c r="B139" s="24" t="s">
        <v>1</v>
      </c>
      <c r="C139" s="24" t="s">
        <v>1</v>
      </c>
      <c r="D139" s="24" t="s">
        <v>1</v>
      </c>
      <c r="E139" s="24" t="s">
        <v>1</v>
      </c>
      <c r="F139" s="24" t="s">
        <v>1</v>
      </c>
      <c r="G139" s="24" t="s">
        <v>1</v>
      </c>
      <c r="H139" s="24" t="s">
        <v>1</v>
      </c>
      <c r="I139" s="24" t="s">
        <v>1</v>
      </c>
      <c r="J139" s="24" t="s">
        <v>1</v>
      </c>
      <c r="K139" s="15" t="s">
        <v>1</v>
      </c>
    </row>
    <row r="140" spans="1:11" x14ac:dyDescent="0.25">
      <c r="A140" s="24" t="s">
        <v>1</v>
      </c>
      <c r="B140" s="24" t="s">
        <v>1</v>
      </c>
      <c r="C140" s="24" t="s">
        <v>1</v>
      </c>
      <c r="D140" s="24" t="s">
        <v>1</v>
      </c>
      <c r="E140" s="24" t="s">
        <v>1</v>
      </c>
      <c r="F140" s="24" t="s">
        <v>1</v>
      </c>
      <c r="G140" s="24" t="s">
        <v>1</v>
      </c>
      <c r="H140" s="24" t="s">
        <v>1</v>
      </c>
      <c r="I140" s="24" t="s">
        <v>1</v>
      </c>
      <c r="J140" s="24" t="s">
        <v>1</v>
      </c>
      <c r="K140" s="15" t="s">
        <v>1</v>
      </c>
    </row>
    <row r="141" spans="1:11" x14ac:dyDescent="0.25">
      <c r="A141" s="24" t="s">
        <v>1</v>
      </c>
      <c r="B141" s="24" t="s">
        <v>1</v>
      </c>
      <c r="C141" s="24" t="s">
        <v>1</v>
      </c>
      <c r="D141" s="24" t="s">
        <v>1</v>
      </c>
      <c r="E141" s="24" t="s">
        <v>1</v>
      </c>
      <c r="F141" s="24" t="s">
        <v>1</v>
      </c>
      <c r="G141" s="24" t="s">
        <v>1</v>
      </c>
      <c r="H141" s="24" t="s">
        <v>1</v>
      </c>
      <c r="I141" s="24" t="s">
        <v>1</v>
      </c>
      <c r="J141" s="24" t="s">
        <v>1</v>
      </c>
      <c r="K141" s="15"/>
    </row>
    <row r="142" spans="1:11" x14ac:dyDescent="0.25">
      <c r="A142" s="24" t="s">
        <v>1</v>
      </c>
      <c r="B142" s="24" t="s">
        <v>1</v>
      </c>
      <c r="C142" s="24" t="s">
        <v>1</v>
      </c>
      <c r="D142" s="24" t="s">
        <v>1</v>
      </c>
      <c r="E142" s="24" t="s">
        <v>1</v>
      </c>
      <c r="F142" s="24" t="s">
        <v>1</v>
      </c>
      <c r="G142" s="24" t="s">
        <v>1</v>
      </c>
      <c r="H142" s="24" t="s">
        <v>1</v>
      </c>
      <c r="I142" s="24" t="s">
        <v>1</v>
      </c>
      <c r="J142" s="24" t="s">
        <v>1</v>
      </c>
      <c r="K142" s="15"/>
    </row>
    <row r="143" spans="1:11" x14ac:dyDescent="0.25">
      <c r="A143" s="15" t="s">
        <v>1</v>
      </c>
      <c r="B143" s="15"/>
      <c r="C143" s="15"/>
      <c r="D143" s="15"/>
      <c r="E143" s="15"/>
      <c r="F143" s="15"/>
      <c r="G143" s="15"/>
      <c r="H143" s="15"/>
      <c r="I143" s="15"/>
      <c r="J143" s="15"/>
      <c r="K143" s="15"/>
    </row>
    <row r="144" spans="1:11" ht="12.65" customHeight="1" x14ac:dyDescent="0.25">
      <c r="A144" s="25" t="s">
        <v>378</v>
      </c>
      <c r="B144" s="26"/>
      <c r="C144" s="26"/>
      <c r="D144" s="26"/>
      <c r="E144" s="26"/>
      <c r="F144" s="26"/>
      <c r="G144" s="26"/>
      <c r="H144" s="26"/>
      <c r="I144" s="26"/>
      <c r="J144" s="26"/>
      <c r="K144" s="15" t="s">
        <v>1</v>
      </c>
    </row>
    <row r="145" spans="1:11" x14ac:dyDescent="0.25">
      <c r="A145" s="26"/>
      <c r="B145" s="26"/>
      <c r="C145" s="26"/>
      <c r="D145" s="26"/>
      <c r="E145" s="26"/>
      <c r="F145" s="26"/>
      <c r="G145" s="26"/>
      <c r="H145" s="26"/>
      <c r="I145" s="26"/>
      <c r="J145" s="26"/>
      <c r="K145" s="15" t="s">
        <v>1</v>
      </c>
    </row>
    <row r="146" spans="1:11" x14ac:dyDescent="0.25">
      <c r="A146" s="15" t="s">
        <v>1</v>
      </c>
      <c r="B146" s="15" t="s">
        <v>1</v>
      </c>
      <c r="C146" s="15" t="s">
        <v>1</v>
      </c>
      <c r="D146" s="15" t="s">
        <v>1</v>
      </c>
      <c r="E146" s="15" t="s">
        <v>1</v>
      </c>
      <c r="F146" s="15" t="s">
        <v>1</v>
      </c>
      <c r="G146" s="15" t="s">
        <v>1</v>
      </c>
      <c r="H146" s="15" t="s">
        <v>1</v>
      </c>
      <c r="I146" s="15" t="s">
        <v>1</v>
      </c>
      <c r="J146" s="15" t="s">
        <v>1</v>
      </c>
      <c r="K146" s="15"/>
    </row>
    <row r="147" spans="1:11" ht="12.65" customHeight="1" x14ac:dyDescent="0.25">
      <c r="A147" s="23" t="s">
        <v>379</v>
      </c>
      <c r="B147" s="24" t="s">
        <v>1</v>
      </c>
      <c r="C147" s="24" t="s">
        <v>1</v>
      </c>
      <c r="D147" s="24" t="s">
        <v>1</v>
      </c>
      <c r="E147" s="24" t="s">
        <v>1</v>
      </c>
      <c r="F147" s="24" t="s">
        <v>1</v>
      </c>
      <c r="G147" s="24" t="s">
        <v>1</v>
      </c>
      <c r="H147" s="24" t="s">
        <v>1</v>
      </c>
      <c r="I147" s="24" t="s">
        <v>1</v>
      </c>
      <c r="J147" s="24" t="s">
        <v>1</v>
      </c>
      <c r="K147" s="15" t="s">
        <v>1</v>
      </c>
    </row>
    <row r="148" spans="1:11" x14ac:dyDescent="0.25">
      <c r="A148" s="24" t="s">
        <v>1</v>
      </c>
      <c r="B148" s="24" t="s">
        <v>1</v>
      </c>
      <c r="C148" s="24" t="s">
        <v>1</v>
      </c>
      <c r="D148" s="24" t="s">
        <v>1</v>
      </c>
      <c r="E148" s="24" t="s">
        <v>1</v>
      </c>
      <c r="F148" s="24" t="s">
        <v>1</v>
      </c>
      <c r="G148" s="24" t="s">
        <v>1</v>
      </c>
      <c r="H148" s="24" t="s">
        <v>1</v>
      </c>
      <c r="I148" s="24" t="s">
        <v>1</v>
      </c>
      <c r="J148" s="24" t="s">
        <v>1</v>
      </c>
      <c r="K148" s="15" t="s">
        <v>1</v>
      </c>
    </row>
    <row r="149" spans="1:11" x14ac:dyDescent="0.25">
      <c r="A149" s="24" t="s">
        <v>1</v>
      </c>
      <c r="B149" s="24" t="s">
        <v>1</v>
      </c>
      <c r="C149" s="24" t="s">
        <v>1</v>
      </c>
      <c r="D149" s="24" t="s">
        <v>1</v>
      </c>
      <c r="E149" s="24" t="s">
        <v>1</v>
      </c>
      <c r="F149" s="24" t="s">
        <v>1</v>
      </c>
      <c r="G149" s="24" t="s">
        <v>1</v>
      </c>
      <c r="H149" s="24" t="s">
        <v>1</v>
      </c>
      <c r="I149" s="24" t="s">
        <v>1</v>
      </c>
      <c r="J149" s="24" t="s">
        <v>1</v>
      </c>
      <c r="K149" s="15"/>
    </row>
    <row r="150" spans="1:11" x14ac:dyDescent="0.25">
      <c r="A150" s="24" t="s">
        <v>1</v>
      </c>
      <c r="B150" s="24" t="s">
        <v>1</v>
      </c>
      <c r="C150" s="24" t="s">
        <v>1</v>
      </c>
      <c r="D150" s="24" t="s">
        <v>1</v>
      </c>
      <c r="E150" s="24" t="s">
        <v>1</v>
      </c>
      <c r="F150" s="24" t="s">
        <v>1</v>
      </c>
      <c r="G150" s="24" t="s">
        <v>1</v>
      </c>
      <c r="H150" s="24" t="s">
        <v>1</v>
      </c>
      <c r="I150" s="24" t="s">
        <v>1</v>
      </c>
      <c r="J150" s="24" t="s">
        <v>1</v>
      </c>
      <c r="K150" s="15"/>
    </row>
    <row r="151" spans="1:11" x14ac:dyDescent="0.25">
      <c r="A151" s="15" t="s">
        <v>1</v>
      </c>
      <c r="B151" s="15"/>
      <c r="C151" s="15"/>
      <c r="D151" s="15"/>
      <c r="E151" s="15"/>
      <c r="F151" s="15"/>
      <c r="G151" s="15"/>
      <c r="H151" s="15"/>
      <c r="I151" s="15"/>
      <c r="J151" s="15"/>
      <c r="K151" s="15"/>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K94"/>
  <sheetViews>
    <sheetView topLeftCell="A67" zoomScale="90" zoomScaleNormal="90" workbookViewId="0">
      <selection activeCell="E76" sqref="E76"/>
    </sheetView>
  </sheetViews>
  <sheetFormatPr defaultColWidth="9.1796875" defaultRowHeight="12.5" x14ac:dyDescent="0.25"/>
  <cols>
    <col min="1" max="11" width="12" style="2" customWidth="1"/>
    <col min="12" max="16384" width="9.1796875" style="2"/>
  </cols>
  <sheetData>
    <row r="1" spans="1:11" ht="12.65" customHeight="1" x14ac:dyDescent="0.25">
      <c r="A1" s="19" t="s">
        <v>0</v>
      </c>
      <c r="B1" s="20" t="s">
        <v>1</v>
      </c>
      <c r="C1" s="20" t="s">
        <v>1</v>
      </c>
      <c r="D1" s="20" t="s">
        <v>1</v>
      </c>
      <c r="E1" s="20" t="s">
        <v>1</v>
      </c>
      <c r="F1" s="20" t="s">
        <v>1</v>
      </c>
      <c r="G1" s="20" t="s">
        <v>1</v>
      </c>
      <c r="H1" s="20" t="s">
        <v>1</v>
      </c>
      <c r="I1" s="20" t="s">
        <v>1</v>
      </c>
      <c r="J1" s="20" t="s">
        <v>1</v>
      </c>
      <c r="K1" s="20" t="s">
        <v>1</v>
      </c>
    </row>
    <row r="2" spans="1:11" x14ac:dyDescent="0.25">
      <c r="A2" s="19" t="s">
        <v>2230</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2231</v>
      </c>
      <c r="B4" s="20" t="s">
        <v>1</v>
      </c>
      <c r="C4" s="20" t="s">
        <v>1</v>
      </c>
      <c r="D4" s="20" t="s">
        <v>1</v>
      </c>
      <c r="E4" s="20" t="s">
        <v>1</v>
      </c>
      <c r="F4" s="22">
        <v>23309</v>
      </c>
      <c r="G4" s="20" t="s">
        <v>1</v>
      </c>
      <c r="H4" s="20" t="s">
        <v>1</v>
      </c>
      <c r="I4" s="15"/>
      <c r="J4" s="15"/>
      <c r="K4" s="15"/>
    </row>
    <row r="5" spans="1:11" ht="30" customHeight="1" x14ac:dyDescent="0.25">
      <c r="A5" s="21" t="s">
        <v>2232</v>
      </c>
      <c r="B5" s="20" t="s">
        <v>1</v>
      </c>
      <c r="C5" s="20" t="s">
        <v>1</v>
      </c>
      <c r="D5" s="20" t="s">
        <v>1</v>
      </c>
      <c r="E5" s="20" t="s">
        <v>1</v>
      </c>
      <c r="F5" s="22">
        <v>10</v>
      </c>
      <c r="G5" s="20" t="s">
        <v>1</v>
      </c>
      <c r="H5" s="20" t="s">
        <v>1</v>
      </c>
      <c r="I5" s="15"/>
      <c r="J5" s="15"/>
      <c r="K5" s="15"/>
    </row>
    <row r="6" spans="1:11" ht="30" customHeight="1" x14ac:dyDescent="0.25">
      <c r="A6" s="21" t="s">
        <v>2233</v>
      </c>
      <c r="B6" s="20" t="s">
        <v>1</v>
      </c>
      <c r="C6" s="20" t="s">
        <v>1</v>
      </c>
      <c r="D6" s="20" t="s">
        <v>1</v>
      </c>
      <c r="E6" s="20" t="s">
        <v>1</v>
      </c>
      <c r="F6" s="22" t="s">
        <v>2234</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2235</v>
      </c>
      <c r="B10" s="12" t="s">
        <v>2236</v>
      </c>
      <c r="C10" s="12" t="s">
        <v>2237</v>
      </c>
      <c r="D10" s="12" t="s">
        <v>29</v>
      </c>
      <c r="E10" s="13">
        <v>4842</v>
      </c>
      <c r="F10" s="16">
        <f>23396/$E$76</f>
        <v>0.31949963811162552</v>
      </c>
      <c r="G10" s="12">
        <f>ROUND(E10*F10, 0)</f>
        <v>1547</v>
      </c>
      <c r="H10" s="12">
        <v>1547</v>
      </c>
      <c r="I10" s="12">
        <v>1547</v>
      </c>
      <c r="J10" s="12" t="s">
        <v>2238</v>
      </c>
      <c r="K10" s="15"/>
    </row>
    <row r="11" spans="1:11" x14ac:dyDescent="0.25">
      <c r="A11" s="12" t="s">
        <v>2235</v>
      </c>
      <c r="B11" s="12" t="s">
        <v>2236</v>
      </c>
      <c r="C11" s="12" t="s">
        <v>2237</v>
      </c>
      <c r="D11" s="12" t="s">
        <v>31</v>
      </c>
      <c r="E11" s="13">
        <v>10377</v>
      </c>
      <c r="F11" s="16">
        <f t="shared" ref="F11:F74" si="0">23396/$E$76</f>
        <v>0.31949963811162552</v>
      </c>
      <c r="G11" s="12">
        <f t="shared" ref="G11:G74" si="1">ROUND(E11*F11, 0)</f>
        <v>3315</v>
      </c>
      <c r="H11" s="12">
        <v>3316</v>
      </c>
      <c r="I11" s="12">
        <v>3316</v>
      </c>
      <c r="J11" s="12" t="s">
        <v>2239</v>
      </c>
      <c r="K11" s="15"/>
    </row>
    <row r="12" spans="1:11" x14ac:dyDescent="0.25">
      <c r="A12" s="12" t="s">
        <v>2235</v>
      </c>
      <c r="B12" s="12" t="s">
        <v>2236</v>
      </c>
      <c r="C12" s="12" t="s">
        <v>2237</v>
      </c>
      <c r="D12" s="12" t="s">
        <v>33</v>
      </c>
      <c r="E12" s="13">
        <v>1556</v>
      </c>
      <c r="F12" s="16">
        <f t="shared" si="0"/>
        <v>0.31949963811162552</v>
      </c>
      <c r="G12" s="12">
        <f t="shared" si="1"/>
        <v>497</v>
      </c>
      <c r="H12" s="12">
        <v>497</v>
      </c>
      <c r="I12" s="12">
        <v>497</v>
      </c>
      <c r="J12" s="12" t="s">
        <v>2240</v>
      </c>
      <c r="K12" s="15"/>
    </row>
    <row r="13" spans="1:11" x14ac:dyDescent="0.25">
      <c r="A13" s="12" t="s">
        <v>2235</v>
      </c>
      <c r="B13" s="12" t="s">
        <v>2236</v>
      </c>
      <c r="C13" s="12" t="s">
        <v>2237</v>
      </c>
      <c r="D13" s="12" t="s">
        <v>35</v>
      </c>
      <c r="E13" s="13">
        <v>1468</v>
      </c>
      <c r="F13" s="16">
        <f t="shared" si="0"/>
        <v>0.31949963811162552</v>
      </c>
      <c r="G13" s="12">
        <f t="shared" si="1"/>
        <v>469</v>
      </c>
      <c r="H13" s="12">
        <v>469</v>
      </c>
      <c r="I13" s="12">
        <v>469</v>
      </c>
      <c r="J13" s="12" t="s">
        <v>2241</v>
      </c>
      <c r="K13" s="15"/>
    </row>
    <row r="14" spans="1:11" ht="25" x14ac:dyDescent="0.25">
      <c r="A14" s="12" t="s">
        <v>2235</v>
      </c>
      <c r="B14" s="12" t="s">
        <v>2242</v>
      </c>
      <c r="C14" s="12" t="s">
        <v>2243</v>
      </c>
      <c r="D14" s="12" t="s">
        <v>29</v>
      </c>
      <c r="E14" s="13">
        <v>1</v>
      </c>
      <c r="F14" s="16">
        <f t="shared" si="0"/>
        <v>0.31949963811162552</v>
      </c>
      <c r="G14" s="12">
        <f t="shared" si="1"/>
        <v>0</v>
      </c>
      <c r="H14" s="12">
        <v>0</v>
      </c>
      <c r="I14" s="12">
        <v>0</v>
      </c>
      <c r="J14" s="12" t="s">
        <v>2244</v>
      </c>
      <c r="K14" s="15"/>
    </row>
    <row r="15" spans="1:11" ht="25" x14ac:dyDescent="0.25">
      <c r="A15" s="12" t="s">
        <v>2235</v>
      </c>
      <c r="B15" s="12" t="s">
        <v>2242</v>
      </c>
      <c r="C15" s="12" t="s">
        <v>2243</v>
      </c>
      <c r="D15" s="12" t="s">
        <v>118</v>
      </c>
      <c r="E15" s="13">
        <v>5</v>
      </c>
      <c r="F15" s="16">
        <f t="shared" si="0"/>
        <v>0.31949963811162552</v>
      </c>
      <c r="G15" s="12">
        <f t="shared" si="1"/>
        <v>2</v>
      </c>
      <c r="H15" s="12">
        <v>2</v>
      </c>
      <c r="I15" s="12">
        <v>2</v>
      </c>
      <c r="J15" s="12" t="s">
        <v>2244</v>
      </c>
      <c r="K15" s="15"/>
    </row>
    <row r="16" spans="1:11" ht="25" x14ac:dyDescent="0.25">
      <c r="A16" s="12" t="s">
        <v>2235</v>
      </c>
      <c r="B16" s="12" t="s">
        <v>2242</v>
      </c>
      <c r="C16" s="12" t="s">
        <v>2243</v>
      </c>
      <c r="D16" s="12" t="s">
        <v>367</v>
      </c>
      <c r="E16" s="13">
        <v>3</v>
      </c>
      <c r="F16" s="16">
        <f t="shared" si="0"/>
        <v>0.31949963811162552</v>
      </c>
      <c r="G16" s="12">
        <f t="shared" si="1"/>
        <v>1</v>
      </c>
      <c r="H16" s="12">
        <v>1</v>
      </c>
      <c r="I16" s="12">
        <v>1</v>
      </c>
      <c r="J16" s="12" t="s">
        <v>2245</v>
      </c>
      <c r="K16" s="15"/>
    </row>
    <row r="17" spans="1:11" ht="25" x14ac:dyDescent="0.25">
      <c r="A17" s="12" t="s">
        <v>2235</v>
      </c>
      <c r="B17" s="12" t="s">
        <v>2242</v>
      </c>
      <c r="C17" s="12" t="s">
        <v>2243</v>
      </c>
      <c r="D17" s="12" t="s">
        <v>878</v>
      </c>
      <c r="E17" s="13">
        <v>2</v>
      </c>
      <c r="F17" s="16">
        <f t="shared" si="0"/>
        <v>0.31949963811162552</v>
      </c>
      <c r="G17" s="12">
        <f t="shared" si="1"/>
        <v>1</v>
      </c>
      <c r="H17" s="12">
        <v>1</v>
      </c>
      <c r="I17" s="12">
        <v>1</v>
      </c>
      <c r="J17" s="12" t="s">
        <v>2245</v>
      </c>
      <c r="K17" s="15"/>
    </row>
    <row r="18" spans="1:11" ht="25" x14ac:dyDescent="0.25">
      <c r="A18" s="12" t="s">
        <v>2235</v>
      </c>
      <c r="B18" s="12" t="s">
        <v>2242</v>
      </c>
      <c r="C18" s="12" t="s">
        <v>2243</v>
      </c>
      <c r="D18" s="12" t="s">
        <v>31</v>
      </c>
      <c r="E18" s="13">
        <v>8</v>
      </c>
      <c r="F18" s="16">
        <f t="shared" si="0"/>
        <v>0.31949963811162552</v>
      </c>
      <c r="G18" s="12">
        <f t="shared" si="1"/>
        <v>3</v>
      </c>
      <c r="H18" s="12">
        <v>3</v>
      </c>
      <c r="I18" s="12">
        <v>3</v>
      </c>
      <c r="J18" s="12" t="s">
        <v>2244</v>
      </c>
      <c r="K18" s="15"/>
    </row>
    <row r="19" spans="1:11" ht="25" x14ac:dyDescent="0.25">
      <c r="A19" s="12" t="s">
        <v>2235</v>
      </c>
      <c r="B19" s="12" t="s">
        <v>2242</v>
      </c>
      <c r="C19" s="12" t="s">
        <v>2243</v>
      </c>
      <c r="D19" s="12" t="s">
        <v>33</v>
      </c>
      <c r="E19" s="13">
        <v>1</v>
      </c>
      <c r="F19" s="16">
        <f t="shared" si="0"/>
        <v>0.31949963811162552</v>
      </c>
      <c r="G19" s="12">
        <f t="shared" si="1"/>
        <v>0</v>
      </c>
      <c r="H19" s="12">
        <v>0</v>
      </c>
      <c r="I19" s="12">
        <v>0</v>
      </c>
      <c r="J19" s="12" t="s">
        <v>2244</v>
      </c>
      <c r="K19" s="15"/>
    </row>
    <row r="20" spans="1:11" ht="25" x14ac:dyDescent="0.25">
      <c r="A20" s="12" t="s">
        <v>2235</v>
      </c>
      <c r="B20" s="12" t="s">
        <v>2242</v>
      </c>
      <c r="C20" s="12" t="s">
        <v>2243</v>
      </c>
      <c r="D20" s="12" t="s">
        <v>35</v>
      </c>
      <c r="E20" s="13">
        <v>6</v>
      </c>
      <c r="F20" s="16">
        <f t="shared" si="0"/>
        <v>0.31949963811162552</v>
      </c>
      <c r="G20" s="12">
        <f t="shared" si="1"/>
        <v>2</v>
      </c>
      <c r="H20" s="12">
        <v>2</v>
      </c>
      <c r="I20" s="12">
        <v>2</v>
      </c>
      <c r="J20" s="12" t="s">
        <v>2244</v>
      </c>
      <c r="K20" s="15"/>
    </row>
    <row r="21" spans="1:11" ht="25" x14ac:dyDescent="0.25">
      <c r="A21" s="12" t="s">
        <v>2235</v>
      </c>
      <c r="B21" s="12" t="s">
        <v>2242</v>
      </c>
      <c r="C21" s="12" t="s">
        <v>2243</v>
      </c>
      <c r="D21" s="12" t="s">
        <v>122</v>
      </c>
      <c r="E21" s="13">
        <v>1</v>
      </c>
      <c r="F21" s="16">
        <f t="shared" si="0"/>
        <v>0.31949963811162552</v>
      </c>
      <c r="G21" s="12">
        <f t="shared" si="1"/>
        <v>0</v>
      </c>
      <c r="H21" s="12">
        <v>0</v>
      </c>
      <c r="I21" s="12">
        <v>0</v>
      </c>
      <c r="J21" s="12" t="s">
        <v>2244</v>
      </c>
      <c r="K21" s="15"/>
    </row>
    <row r="22" spans="1:11" ht="25" x14ac:dyDescent="0.25">
      <c r="A22" s="12" t="s">
        <v>2235</v>
      </c>
      <c r="B22" s="12" t="s">
        <v>2242</v>
      </c>
      <c r="C22" s="12" t="s">
        <v>2243</v>
      </c>
      <c r="D22" s="12" t="s">
        <v>124</v>
      </c>
      <c r="E22" s="13">
        <v>6</v>
      </c>
      <c r="F22" s="16">
        <f t="shared" si="0"/>
        <v>0.31949963811162552</v>
      </c>
      <c r="G22" s="12">
        <f t="shared" si="1"/>
        <v>2</v>
      </c>
      <c r="H22" s="12">
        <v>2</v>
      </c>
      <c r="I22" s="12">
        <v>2</v>
      </c>
      <c r="J22" s="12" t="s">
        <v>2244</v>
      </c>
      <c r="K22" s="15"/>
    </row>
    <row r="23" spans="1:11" ht="25" x14ac:dyDescent="0.25">
      <c r="A23" s="12" t="s">
        <v>2235</v>
      </c>
      <c r="B23" s="12" t="s">
        <v>2242</v>
      </c>
      <c r="C23" s="12" t="s">
        <v>2243</v>
      </c>
      <c r="D23" s="12" t="s">
        <v>126</v>
      </c>
      <c r="E23" s="13">
        <v>1</v>
      </c>
      <c r="F23" s="16">
        <f t="shared" si="0"/>
        <v>0.31949963811162552</v>
      </c>
      <c r="G23" s="12">
        <f t="shared" si="1"/>
        <v>0</v>
      </c>
      <c r="H23" s="12">
        <v>0</v>
      </c>
      <c r="I23" s="12">
        <v>0</v>
      </c>
      <c r="J23" s="12" t="s">
        <v>2244</v>
      </c>
      <c r="K23" s="15"/>
    </row>
    <row r="24" spans="1:11" ht="25" x14ac:dyDescent="0.25">
      <c r="A24" s="12" t="s">
        <v>2235</v>
      </c>
      <c r="B24" s="12" t="s">
        <v>2242</v>
      </c>
      <c r="C24" s="12" t="s">
        <v>2243</v>
      </c>
      <c r="D24" s="12" t="s">
        <v>128</v>
      </c>
      <c r="E24" s="13">
        <v>4</v>
      </c>
      <c r="F24" s="16">
        <f t="shared" si="0"/>
        <v>0.31949963811162552</v>
      </c>
      <c r="G24" s="12">
        <f t="shared" si="1"/>
        <v>1</v>
      </c>
      <c r="H24" s="12">
        <v>1</v>
      </c>
      <c r="I24" s="12">
        <v>1</v>
      </c>
      <c r="J24" s="12" t="s">
        <v>2244</v>
      </c>
      <c r="K24" s="15"/>
    </row>
    <row r="25" spans="1:11" ht="25" x14ac:dyDescent="0.25">
      <c r="A25" s="12" t="s">
        <v>2235</v>
      </c>
      <c r="B25" s="12" t="s">
        <v>2242</v>
      </c>
      <c r="C25" s="12" t="s">
        <v>2243</v>
      </c>
      <c r="D25" s="12" t="s">
        <v>130</v>
      </c>
      <c r="E25" s="13">
        <v>4</v>
      </c>
      <c r="F25" s="16">
        <f t="shared" si="0"/>
        <v>0.31949963811162552</v>
      </c>
      <c r="G25" s="12">
        <f t="shared" si="1"/>
        <v>1</v>
      </c>
      <c r="H25" s="12">
        <v>1</v>
      </c>
      <c r="I25" s="12">
        <v>1</v>
      </c>
      <c r="J25" s="12" t="s">
        <v>2244</v>
      </c>
      <c r="K25" s="15"/>
    </row>
    <row r="26" spans="1:11" x14ac:dyDescent="0.25">
      <c r="A26" s="12" t="s">
        <v>2235</v>
      </c>
      <c r="B26" s="12" t="s">
        <v>2246</v>
      </c>
      <c r="C26" s="12" t="s">
        <v>2247</v>
      </c>
      <c r="D26" s="12" t="s">
        <v>33</v>
      </c>
      <c r="E26" s="13">
        <v>1968</v>
      </c>
      <c r="F26" s="16">
        <f t="shared" si="0"/>
        <v>0.31949963811162552</v>
      </c>
      <c r="G26" s="12">
        <f t="shared" si="1"/>
        <v>629</v>
      </c>
      <c r="H26" s="12">
        <v>629</v>
      </c>
      <c r="I26" s="12">
        <v>629</v>
      </c>
      <c r="J26" s="12" t="s">
        <v>2248</v>
      </c>
      <c r="K26" s="15"/>
    </row>
    <row r="27" spans="1:11" x14ac:dyDescent="0.25">
      <c r="A27" s="12" t="s">
        <v>2235</v>
      </c>
      <c r="B27" s="12" t="s">
        <v>2246</v>
      </c>
      <c r="C27" s="12" t="s">
        <v>2247</v>
      </c>
      <c r="D27" s="12" t="s">
        <v>2249</v>
      </c>
      <c r="E27" s="13">
        <v>0</v>
      </c>
      <c r="F27" s="16">
        <f t="shared" si="0"/>
        <v>0.31949963811162552</v>
      </c>
      <c r="G27" s="12">
        <f t="shared" si="1"/>
        <v>0</v>
      </c>
      <c r="H27" s="12">
        <v>0</v>
      </c>
      <c r="I27" s="12">
        <v>0</v>
      </c>
      <c r="J27" s="12" t="s">
        <v>2250</v>
      </c>
      <c r="K27" s="15"/>
    </row>
    <row r="28" spans="1:11" x14ac:dyDescent="0.25">
      <c r="A28" s="12" t="s">
        <v>2235</v>
      </c>
      <c r="B28" s="12" t="s">
        <v>2246</v>
      </c>
      <c r="C28" s="12" t="s">
        <v>2247</v>
      </c>
      <c r="D28" s="12" t="s">
        <v>2251</v>
      </c>
      <c r="E28" s="13">
        <v>0</v>
      </c>
      <c r="F28" s="16">
        <f t="shared" si="0"/>
        <v>0.31949963811162552</v>
      </c>
      <c r="G28" s="12">
        <f t="shared" si="1"/>
        <v>0</v>
      </c>
      <c r="H28" s="12">
        <v>0</v>
      </c>
      <c r="I28" s="12">
        <v>0</v>
      </c>
      <c r="J28" s="12" t="s">
        <v>2252</v>
      </c>
      <c r="K28" s="15"/>
    </row>
    <row r="29" spans="1:11" x14ac:dyDescent="0.25">
      <c r="A29" s="12" t="s">
        <v>2235</v>
      </c>
      <c r="B29" s="12" t="s">
        <v>2253</v>
      </c>
      <c r="C29" s="12" t="s">
        <v>2254</v>
      </c>
      <c r="D29" s="12" t="s">
        <v>2255</v>
      </c>
      <c r="E29" s="13">
        <v>34</v>
      </c>
      <c r="F29" s="16">
        <f t="shared" si="0"/>
        <v>0.31949963811162552</v>
      </c>
      <c r="G29" s="12">
        <f t="shared" si="1"/>
        <v>11</v>
      </c>
      <c r="H29" s="12">
        <v>11</v>
      </c>
      <c r="I29" s="12">
        <v>11</v>
      </c>
      <c r="J29" s="12" t="s">
        <v>2256</v>
      </c>
      <c r="K29" s="15"/>
    </row>
    <row r="30" spans="1:11" x14ac:dyDescent="0.25">
      <c r="A30" s="12" t="s">
        <v>2235</v>
      </c>
      <c r="B30" s="12" t="s">
        <v>2257</v>
      </c>
      <c r="C30" s="12" t="s">
        <v>2258</v>
      </c>
      <c r="D30" s="12" t="s">
        <v>2259</v>
      </c>
      <c r="E30" s="13">
        <v>2287</v>
      </c>
      <c r="F30" s="16">
        <f t="shared" si="0"/>
        <v>0.31949963811162552</v>
      </c>
      <c r="G30" s="12">
        <f t="shared" si="1"/>
        <v>731</v>
      </c>
      <c r="H30" s="12">
        <v>731</v>
      </c>
      <c r="I30" s="12">
        <v>731</v>
      </c>
      <c r="J30" s="12" t="s">
        <v>2260</v>
      </c>
      <c r="K30" s="15"/>
    </row>
    <row r="31" spans="1:11" x14ac:dyDescent="0.25">
      <c r="A31" s="12" t="s">
        <v>2235</v>
      </c>
      <c r="B31" s="12" t="s">
        <v>2257</v>
      </c>
      <c r="C31" s="12" t="s">
        <v>2258</v>
      </c>
      <c r="D31" s="12" t="s">
        <v>2261</v>
      </c>
      <c r="E31" s="13">
        <v>2091</v>
      </c>
      <c r="F31" s="16">
        <f t="shared" si="0"/>
        <v>0.31949963811162552</v>
      </c>
      <c r="G31" s="12">
        <f t="shared" si="1"/>
        <v>668</v>
      </c>
      <c r="H31" s="12">
        <v>668</v>
      </c>
      <c r="I31" s="12">
        <v>668</v>
      </c>
      <c r="J31" s="12" t="s">
        <v>2260</v>
      </c>
      <c r="K31" s="15"/>
    </row>
    <row r="32" spans="1:11" x14ac:dyDescent="0.25">
      <c r="A32" s="12" t="s">
        <v>2235</v>
      </c>
      <c r="B32" s="12" t="s">
        <v>2262</v>
      </c>
      <c r="C32" s="12" t="s">
        <v>2263</v>
      </c>
      <c r="D32" s="12" t="s">
        <v>2264</v>
      </c>
      <c r="E32" s="13">
        <v>1942</v>
      </c>
      <c r="F32" s="16">
        <f t="shared" si="0"/>
        <v>0.31949963811162552</v>
      </c>
      <c r="G32" s="12">
        <f t="shared" si="1"/>
        <v>620</v>
      </c>
      <c r="H32" s="12">
        <v>620</v>
      </c>
      <c r="I32" s="12">
        <v>620</v>
      </c>
      <c r="J32" s="12" t="s">
        <v>2265</v>
      </c>
      <c r="K32" s="15"/>
    </row>
    <row r="33" spans="1:11" x14ac:dyDescent="0.25">
      <c r="A33" s="12" t="s">
        <v>2235</v>
      </c>
      <c r="B33" s="12" t="s">
        <v>2262</v>
      </c>
      <c r="C33" s="12" t="s">
        <v>2263</v>
      </c>
      <c r="D33" s="12" t="s">
        <v>2266</v>
      </c>
      <c r="E33" s="13">
        <v>9</v>
      </c>
      <c r="F33" s="16">
        <f t="shared" si="0"/>
        <v>0.31949963811162552</v>
      </c>
      <c r="G33" s="12">
        <f t="shared" si="1"/>
        <v>3</v>
      </c>
      <c r="H33" s="12">
        <v>3</v>
      </c>
      <c r="I33" s="12">
        <v>3</v>
      </c>
      <c r="J33" s="12" t="s">
        <v>143</v>
      </c>
      <c r="K33" s="15"/>
    </row>
    <row r="34" spans="1:11" x14ac:dyDescent="0.25">
      <c r="A34" s="12" t="s">
        <v>2235</v>
      </c>
      <c r="B34" s="12" t="s">
        <v>2262</v>
      </c>
      <c r="C34" s="12" t="s">
        <v>2263</v>
      </c>
      <c r="D34" s="12" t="s">
        <v>2267</v>
      </c>
      <c r="E34" s="13">
        <v>30</v>
      </c>
      <c r="F34" s="16">
        <f t="shared" si="0"/>
        <v>0.31949963811162552</v>
      </c>
      <c r="G34" s="12">
        <f t="shared" si="1"/>
        <v>10</v>
      </c>
      <c r="H34" s="12">
        <v>10</v>
      </c>
      <c r="I34" s="12">
        <v>10</v>
      </c>
      <c r="J34" s="12" t="s">
        <v>2268</v>
      </c>
      <c r="K34" s="15"/>
    </row>
    <row r="35" spans="1:11" x14ac:dyDescent="0.25">
      <c r="A35" s="12" t="s">
        <v>2235</v>
      </c>
      <c r="B35" s="12" t="s">
        <v>2262</v>
      </c>
      <c r="C35" s="12" t="s">
        <v>2263</v>
      </c>
      <c r="D35" s="12" t="s">
        <v>2269</v>
      </c>
      <c r="E35" s="13">
        <v>244</v>
      </c>
      <c r="F35" s="16">
        <f t="shared" si="0"/>
        <v>0.31949963811162552</v>
      </c>
      <c r="G35" s="12">
        <f t="shared" si="1"/>
        <v>78</v>
      </c>
      <c r="H35" s="12">
        <v>78</v>
      </c>
      <c r="I35" s="12">
        <v>78</v>
      </c>
      <c r="J35" s="12" t="s">
        <v>2268</v>
      </c>
      <c r="K35" s="15"/>
    </row>
    <row r="36" spans="1:11" x14ac:dyDescent="0.25">
      <c r="A36" s="12" t="s">
        <v>2235</v>
      </c>
      <c r="B36" s="12" t="s">
        <v>2270</v>
      </c>
      <c r="C36" s="12" t="s">
        <v>2271</v>
      </c>
      <c r="D36" s="12" t="s">
        <v>2272</v>
      </c>
      <c r="E36" s="13">
        <v>6168</v>
      </c>
      <c r="F36" s="16">
        <f t="shared" si="0"/>
        <v>0.31949963811162552</v>
      </c>
      <c r="G36" s="12">
        <f t="shared" si="1"/>
        <v>1971</v>
      </c>
      <c r="H36" s="12">
        <v>1972</v>
      </c>
      <c r="I36" s="12">
        <v>1972</v>
      </c>
      <c r="J36" s="12" t="s">
        <v>2273</v>
      </c>
      <c r="K36" s="15"/>
    </row>
    <row r="37" spans="1:11" x14ac:dyDescent="0.25">
      <c r="A37" s="12" t="s">
        <v>2235</v>
      </c>
      <c r="B37" s="12" t="s">
        <v>2270</v>
      </c>
      <c r="C37" s="12" t="s">
        <v>2271</v>
      </c>
      <c r="D37" s="12" t="s">
        <v>2274</v>
      </c>
      <c r="E37" s="13">
        <v>5753</v>
      </c>
      <c r="F37" s="16">
        <f t="shared" si="0"/>
        <v>0.31949963811162552</v>
      </c>
      <c r="G37" s="12">
        <f t="shared" si="1"/>
        <v>1838</v>
      </c>
      <c r="H37" s="12">
        <v>1838</v>
      </c>
      <c r="I37" s="12">
        <v>1838</v>
      </c>
      <c r="J37" s="12" t="s">
        <v>1351</v>
      </c>
      <c r="K37" s="15"/>
    </row>
    <row r="38" spans="1:11" x14ac:dyDescent="0.25">
      <c r="A38" s="12" t="s">
        <v>2235</v>
      </c>
      <c r="B38" s="12" t="s">
        <v>2275</v>
      </c>
      <c r="C38" s="12" t="s">
        <v>2276</v>
      </c>
      <c r="D38" s="12" t="s">
        <v>2277</v>
      </c>
      <c r="E38" s="13">
        <v>10650</v>
      </c>
      <c r="F38" s="16">
        <f t="shared" si="0"/>
        <v>0.31949963811162552</v>
      </c>
      <c r="G38" s="12">
        <f t="shared" si="1"/>
        <v>3403</v>
      </c>
      <c r="H38" s="12">
        <v>3404</v>
      </c>
      <c r="I38" s="12">
        <v>3404</v>
      </c>
      <c r="J38" s="12" t="s">
        <v>762</v>
      </c>
      <c r="K38" s="15"/>
    </row>
    <row r="39" spans="1:11" x14ac:dyDescent="0.25">
      <c r="A39" s="12" t="s">
        <v>2235</v>
      </c>
      <c r="B39" s="12" t="s">
        <v>2275</v>
      </c>
      <c r="C39" s="12" t="s">
        <v>2276</v>
      </c>
      <c r="D39" s="12" t="s">
        <v>2278</v>
      </c>
      <c r="E39" s="13">
        <v>0</v>
      </c>
      <c r="F39" s="16">
        <f t="shared" si="0"/>
        <v>0.31949963811162552</v>
      </c>
      <c r="G39" s="12">
        <f t="shared" si="1"/>
        <v>0</v>
      </c>
      <c r="H39" s="12">
        <v>0</v>
      </c>
      <c r="I39" s="12">
        <v>0</v>
      </c>
      <c r="J39" s="12" t="s">
        <v>99</v>
      </c>
      <c r="K39" s="15"/>
    </row>
    <row r="40" spans="1:11" x14ac:dyDescent="0.25">
      <c r="A40" s="12" t="s">
        <v>2235</v>
      </c>
      <c r="B40" s="12" t="s">
        <v>2275</v>
      </c>
      <c r="C40" s="12" t="s">
        <v>2276</v>
      </c>
      <c r="D40" s="12" t="s">
        <v>2279</v>
      </c>
      <c r="E40" s="13">
        <v>0</v>
      </c>
      <c r="F40" s="16">
        <f t="shared" si="0"/>
        <v>0.31949963811162552</v>
      </c>
      <c r="G40" s="12">
        <f t="shared" si="1"/>
        <v>0</v>
      </c>
      <c r="H40" s="12">
        <v>0</v>
      </c>
      <c r="I40" s="12">
        <v>0</v>
      </c>
      <c r="J40" s="12" t="s">
        <v>99</v>
      </c>
      <c r="K40" s="15"/>
    </row>
    <row r="41" spans="1:11" ht="37.5" x14ac:dyDescent="0.25">
      <c r="A41" s="12" t="s">
        <v>2235</v>
      </c>
      <c r="B41" s="12" t="s">
        <v>2280</v>
      </c>
      <c r="C41" s="12" t="s">
        <v>2281</v>
      </c>
      <c r="D41" s="12" t="s">
        <v>78</v>
      </c>
      <c r="E41" s="13">
        <v>3</v>
      </c>
      <c r="F41" s="16">
        <f t="shared" si="0"/>
        <v>0.31949963811162552</v>
      </c>
      <c r="G41" s="12">
        <f t="shared" si="1"/>
        <v>1</v>
      </c>
      <c r="H41" s="12">
        <v>1</v>
      </c>
      <c r="I41" s="12">
        <v>1</v>
      </c>
      <c r="J41" s="12" t="s">
        <v>2282</v>
      </c>
      <c r="K41" s="15"/>
    </row>
    <row r="42" spans="1:11" ht="37.5" x14ac:dyDescent="0.25">
      <c r="A42" s="12" t="s">
        <v>2235</v>
      </c>
      <c r="B42" s="12" t="s">
        <v>2283</v>
      </c>
      <c r="C42" s="12" t="s">
        <v>2284</v>
      </c>
      <c r="D42" s="12" t="s">
        <v>78</v>
      </c>
      <c r="E42" s="13">
        <v>4</v>
      </c>
      <c r="F42" s="16">
        <f t="shared" si="0"/>
        <v>0.31949963811162552</v>
      </c>
      <c r="G42" s="12">
        <f t="shared" si="1"/>
        <v>1</v>
      </c>
      <c r="H42" s="12">
        <v>1</v>
      </c>
      <c r="I42" s="12">
        <v>1</v>
      </c>
      <c r="J42" s="12" t="s">
        <v>2285</v>
      </c>
      <c r="K42" s="15"/>
    </row>
    <row r="43" spans="1:11" ht="37.5" x14ac:dyDescent="0.25">
      <c r="A43" s="12" t="s">
        <v>2235</v>
      </c>
      <c r="B43" s="12" t="s">
        <v>2283</v>
      </c>
      <c r="C43" s="12" t="s">
        <v>2284</v>
      </c>
      <c r="D43" s="12" t="s">
        <v>82</v>
      </c>
      <c r="E43" s="13">
        <v>4</v>
      </c>
      <c r="F43" s="16">
        <f t="shared" si="0"/>
        <v>0.31949963811162552</v>
      </c>
      <c r="G43" s="12">
        <f t="shared" si="1"/>
        <v>1</v>
      </c>
      <c r="H43" s="12">
        <v>1</v>
      </c>
      <c r="I43" s="12">
        <v>1</v>
      </c>
      <c r="J43" s="12" t="s">
        <v>772</v>
      </c>
      <c r="K43" s="15"/>
    </row>
    <row r="44" spans="1:11" x14ac:dyDescent="0.25">
      <c r="A44" s="12" t="s">
        <v>2235</v>
      </c>
      <c r="B44" s="12" t="s">
        <v>2286</v>
      </c>
      <c r="C44" s="12" t="s">
        <v>2287</v>
      </c>
      <c r="D44" s="12" t="s">
        <v>29</v>
      </c>
      <c r="E44" s="13">
        <v>5499</v>
      </c>
      <c r="F44" s="16">
        <f t="shared" si="0"/>
        <v>0.31949963811162552</v>
      </c>
      <c r="G44" s="12">
        <f t="shared" si="1"/>
        <v>1757</v>
      </c>
      <c r="H44" s="12">
        <v>1757</v>
      </c>
      <c r="I44" s="12">
        <v>1757</v>
      </c>
      <c r="J44" s="12" t="s">
        <v>2288</v>
      </c>
      <c r="K44" s="15"/>
    </row>
    <row r="45" spans="1:11" x14ac:dyDescent="0.25">
      <c r="A45" s="12" t="s">
        <v>2235</v>
      </c>
      <c r="B45" s="12" t="s">
        <v>2286</v>
      </c>
      <c r="C45" s="12" t="s">
        <v>2287</v>
      </c>
      <c r="D45" s="12" t="s">
        <v>31</v>
      </c>
      <c r="E45" s="13">
        <v>5804</v>
      </c>
      <c r="F45" s="16">
        <f t="shared" si="0"/>
        <v>0.31949963811162552</v>
      </c>
      <c r="G45" s="12">
        <f t="shared" si="1"/>
        <v>1854</v>
      </c>
      <c r="H45" s="12">
        <v>1855</v>
      </c>
      <c r="I45" s="12">
        <v>1855</v>
      </c>
      <c r="J45" s="12" t="s">
        <v>1339</v>
      </c>
      <c r="K45" s="15"/>
    </row>
    <row r="46" spans="1:11" x14ac:dyDescent="0.25">
      <c r="A46" s="12" t="s">
        <v>2235</v>
      </c>
      <c r="B46" s="12" t="s">
        <v>2286</v>
      </c>
      <c r="C46" s="12" t="s">
        <v>2287</v>
      </c>
      <c r="D46" s="12" t="s">
        <v>33</v>
      </c>
      <c r="E46" s="13">
        <v>4682</v>
      </c>
      <c r="F46" s="16">
        <f t="shared" si="0"/>
        <v>0.31949963811162552</v>
      </c>
      <c r="G46" s="12">
        <f t="shared" si="1"/>
        <v>1496</v>
      </c>
      <c r="H46" s="12">
        <v>1496</v>
      </c>
      <c r="I46" s="12">
        <v>1496</v>
      </c>
      <c r="J46" s="12" t="s">
        <v>789</v>
      </c>
      <c r="K46" s="15"/>
    </row>
    <row r="47" spans="1:11" x14ac:dyDescent="0.25">
      <c r="A47" s="12" t="s">
        <v>2235</v>
      </c>
      <c r="B47" s="12" t="s">
        <v>2286</v>
      </c>
      <c r="C47" s="12" t="s">
        <v>2287</v>
      </c>
      <c r="D47" s="12" t="s">
        <v>35</v>
      </c>
      <c r="E47" s="13">
        <v>5036</v>
      </c>
      <c r="F47" s="16">
        <f t="shared" si="0"/>
        <v>0.31949963811162552</v>
      </c>
      <c r="G47" s="12">
        <f t="shared" si="1"/>
        <v>1609</v>
      </c>
      <c r="H47" s="12">
        <v>1609</v>
      </c>
      <c r="I47" s="12">
        <v>1609</v>
      </c>
      <c r="J47" s="12" t="s">
        <v>2289</v>
      </c>
      <c r="K47" s="15"/>
    </row>
    <row r="48" spans="1:11" x14ac:dyDescent="0.25">
      <c r="A48" s="12" t="s">
        <v>2235</v>
      </c>
      <c r="B48" s="12" t="s">
        <v>2290</v>
      </c>
      <c r="C48" s="12" t="s">
        <v>2291</v>
      </c>
      <c r="D48" s="12" t="s">
        <v>2292</v>
      </c>
      <c r="E48" s="13">
        <v>2689</v>
      </c>
      <c r="F48" s="16">
        <f t="shared" si="0"/>
        <v>0.31949963811162552</v>
      </c>
      <c r="G48" s="12">
        <f t="shared" si="1"/>
        <v>859</v>
      </c>
      <c r="H48" s="12">
        <v>859</v>
      </c>
      <c r="I48" s="12">
        <v>859</v>
      </c>
      <c r="J48" s="12" t="s">
        <v>1397</v>
      </c>
      <c r="K48" s="15"/>
    </row>
    <row r="49" spans="1:11" ht="50" x14ac:dyDescent="0.25">
      <c r="A49" s="12" t="s">
        <v>2235</v>
      </c>
      <c r="B49" s="12" t="s">
        <v>2293</v>
      </c>
      <c r="C49" s="12" t="s">
        <v>2294</v>
      </c>
      <c r="D49" s="12" t="s">
        <v>2295</v>
      </c>
      <c r="E49" s="13">
        <v>3</v>
      </c>
      <c r="F49" s="16">
        <f t="shared" si="0"/>
        <v>0.31949963811162552</v>
      </c>
      <c r="G49" s="12">
        <f t="shared" si="1"/>
        <v>1</v>
      </c>
      <c r="H49" s="12">
        <v>1</v>
      </c>
      <c r="I49" s="12">
        <v>1</v>
      </c>
      <c r="J49" s="12" t="s">
        <v>2296</v>
      </c>
      <c r="K49" s="15"/>
    </row>
    <row r="50" spans="1:11" ht="50" x14ac:dyDescent="0.25">
      <c r="A50" s="12" t="s">
        <v>2235</v>
      </c>
      <c r="B50" s="12" t="s">
        <v>2293</v>
      </c>
      <c r="C50" s="12" t="s">
        <v>2294</v>
      </c>
      <c r="D50" s="12" t="s">
        <v>2297</v>
      </c>
      <c r="E50" s="13">
        <v>3</v>
      </c>
      <c r="F50" s="16">
        <f t="shared" si="0"/>
        <v>0.31949963811162552</v>
      </c>
      <c r="G50" s="12">
        <f t="shared" si="1"/>
        <v>1</v>
      </c>
      <c r="H50" s="12">
        <v>1</v>
      </c>
      <c r="I50" s="12">
        <v>1</v>
      </c>
      <c r="J50" s="12" t="s">
        <v>2296</v>
      </c>
      <c r="K50" s="15"/>
    </row>
    <row r="51" spans="1:11" ht="50" x14ac:dyDescent="0.25">
      <c r="A51" s="12" t="s">
        <v>2235</v>
      </c>
      <c r="B51" s="12" t="s">
        <v>2293</v>
      </c>
      <c r="C51" s="12" t="s">
        <v>2294</v>
      </c>
      <c r="D51" s="12" t="s">
        <v>468</v>
      </c>
      <c r="E51" s="13">
        <v>2</v>
      </c>
      <c r="F51" s="16">
        <f t="shared" si="0"/>
        <v>0.31949963811162552</v>
      </c>
      <c r="G51" s="12">
        <f t="shared" si="1"/>
        <v>1</v>
      </c>
      <c r="H51" s="12">
        <v>1</v>
      </c>
      <c r="I51" s="12">
        <v>1</v>
      </c>
      <c r="J51" s="12" t="s">
        <v>2298</v>
      </c>
      <c r="K51" s="15"/>
    </row>
    <row r="52" spans="1:11" ht="50" x14ac:dyDescent="0.25">
      <c r="A52" s="12" t="s">
        <v>2235</v>
      </c>
      <c r="B52" s="12" t="s">
        <v>2293</v>
      </c>
      <c r="C52" s="12" t="s">
        <v>2294</v>
      </c>
      <c r="D52" s="12" t="s">
        <v>470</v>
      </c>
      <c r="E52" s="13">
        <v>1</v>
      </c>
      <c r="F52" s="16">
        <f t="shared" si="0"/>
        <v>0.31949963811162552</v>
      </c>
      <c r="G52" s="12">
        <f t="shared" si="1"/>
        <v>0</v>
      </c>
      <c r="H52" s="12">
        <v>0</v>
      </c>
      <c r="I52" s="12">
        <v>0</v>
      </c>
      <c r="J52" s="12" t="s">
        <v>1190</v>
      </c>
      <c r="K52" s="15"/>
    </row>
    <row r="53" spans="1:11" ht="50" x14ac:dyDescent="0.25">
      <c r="A53" s="12" t="s">
        <v>2235</v>
      </c>
      <c r="B53" s="12" t="s">
        <v>2293</v>
      </c>
      <c r="C53" s="12" t="s">
        <v>2294</v>
      </c>
      <c r="D53" s="12" t="s">
        <v>78</v>
      </c>
      <c r="E53" s="13">
        <v>0</v>
      </c>
      <c r="F53" s="16">
        <f t="shared" si="0"/>
        <v>0.31949963811162552</v>
      </c>
      <c r="G53" s="12">
        <f t="shared" si="1"/>
        <v>0</v>
      </c>
      <c r="H53" s="12">
        <v>0</v>
      </c>
      <c r="I53" s="12">
        <v>0</v>
      </c>
      <c r="J53" s="12" t="s">
        <v>2299</v>
      </c>
      <c r="K53" s="15"/>
    </row>
    <row r="54" spans="1:11" ht="50" x14ac:dyDescent="0.25">
      <c r="A54" s="12" t="s">
        <v>2235</v>
      </c>
      <c r="B54" s="12" t="s">
        <v>2293</v>
      </c>
      <c r="C54" s="12" t="s">
        <v>2294</v>
      </c>
      <c r="D54" s="12" t="s">
        <v>80</v>
      </c>
      <c r="E54" s="13">
        <v>0</v>
      </c>
      <c r="F54" s="16">
        <f t="shared" si="0"/>
        <v>0.31949963811162552</v>
      </c>
      <c r="G54" s="12">
        <f t="shared" si="1"/>
        <v>0</v>
      </c>
      <c r="H54" s="12">
        <v>0</v>
      </c>
      <c r="I54" s="12">
        <v>0</v>
      </c>
      <c r="J54" s="12" t="s">
        <v>2300</v>
      </c>
      <c r="K54" s="15"/>
    </row>
    <row r="55" spans="1:11" ht="50" x14ac:dyDescent="0.25">
      <c r="A55" s="12" t="s">
        <v>2235</v>
      </c>
      <c r="B55" s="12" t="s">
        <v>2293</v>
      </c>
      <c r="C55" s="12" t="s">
        <v>2294</v>
      </c>
      <c r="D55" s="12" t="s">
        <v>82</v>
      </c>
      <c r="E55" s="13">
        <v>0</v>
      </c>
      <c r="F55" s="16">
        <f t="shared" si="0"/>
        <v>0.31949963811162552</v>
      </c>
      <c r="G55" s="12">
        <f t="shared" si="1"/>
        <v>0</v>
      </c>
      <c r="H55" s="12">
        <v>0</v>
      </c>
      <c r="I55" s="12">
        <v>0</v>
      </c>
      <c r="J55" s="12" t="s">
        <v>2301</v>
      </c>
      <c r="K55" s="15"/>
    </row>
    <row r="56" spans="1:11" ht="50" x14ac:dyDescent="0.25">
      <c r="A56" s="12" t="s">
        <v>2235</v>
      </c>
      <c r="B56" s="12" t="s">
        <v>2302</v>
      </c>
      <c r="C56" s="12" t="s">
        <v>2303</v>
      </c>
      <c r="D56" s="12" t="s">
        <v>29</v>
      </c>
      <c r="E56" s="13">
        <v>1</v>
      </c>
      <c r="F56" s="16">
        <f t="shared" si="0"/>
        <v>0.31949963811162552</v>
      </c>
      <c r="G56" s="12">
        <f t="shared" si="1"/>
        <v>0</v>
      </c>
      <c r="H56" s="12">
        <v>0</v>
      </c>
      <c r="I56" s="12">
        <v>0</v>
      </c>
      <c r="J56" s="12" t="s">
        <v>2304</v>
      </c>
      <c r="K56" s="15"/>
    </row>
    <row r="57" spans="1:11" ht="50" x14ac:dyDescent="0.25">
      <c r="A57" s="12" t="s">
        <v>2235</v>
      </c>
      <c r="B57" s="12" t="s">
        <v>2302</v>
      </c>
      <c r="C57" s="12" t="s">
        <v>2303</v>
      </c>
      <c r="D57" s="12" t="s">
        <v>31</v>
      </c>
      <c r="E57" s="13">
        <v>1</v>
      </c>
      <c r="F57" s="16">
        <f t="shared" si="0"/>
        <v>0.31949963811162552</v>
      </c>
      <c r="G57" s="12">
        <f t="shared" si="1"/>
        <v>0</v>
      </c>
      <c r="H57" s="12">
        <v>0</v>
      </c>
      <c r="I57" s="12">
        <v>0</v>
      </c>
      <c r="J57" s="12" t="s">
        <v>2305</v>
      </c>
      <c r="K57" s="15"/>
    </row>
    <row r="58" spans="1:11" ht="50" x14ac:dyDescent="0.25">
      <c r="A58" s="12" t="s">
        <v>2235</v>
      </c>
      <c r="B58" s="12" t="s">
        <v>2302</v>
      </c>
      <c r="C58" s="12" t="s">
        <v>2303</v>
      </c>
      <c r="D58" s="12" t="s">
        <v>33</v>
      </c>
      <c r="E58" s="13">
        <v>1</v>
      </c>
      <c r="F58" s="16">
        <f t="shared" si="0"/>
        <v>0.31949963811162552</v>
      </c>
      <c r="G58" s="12">
        <f t="shared" si="1"/>
        <v>0</v>
      </c>
      <c r="H58" s="12">
        <v>0</v>
      </c>
      <c r="I58" s="12">
        <v>0</v>
      </c>
      <c r="J58" s="12" t="s">
        <v>2306</v>
      </c>
      <c r="K58" s="15"/>
    </row>
    <row r="59" spans="1:11" ht="50" x14ac:dyDescent="0.25">
      <c r="A59" s="12" t="s">
        <v>2235</v>
      </c>
      <c r="B59" s="12" t="s">
        <v>2302</v>
      </c>
      <c r="C59" s="12" t="s">
        <v>2303</v>
      </c>
      <c r="D59" s="12" t="s">
        <v>35</v>
      </c>
      <c r="E59" s="13">
        <v>1</v>
      </c>
      <c r="F59" s="16">
        <f t="shared" si="0"/>
        <v>0.31949963811162552</v>
      </c>
      <c r="G59" s="12">
        <f t="shared" si="1"/>
        <v>0</v>
      </c>
      <c r="H59" s="12">
        <v>0</v>
      </c>
      <c r="I59" s="12">
        <v>0</v>
      </c>
      <c r="J59" s="12" t="s">
        <v>2307</v>
      </c>
      <c r="K59" s="15"/>
    </row>
    <row r="60" spans="1:11" ht="50" x14ac:dyDescent="0.25">
      <c r="A60" s="12" t="s">
        <v>2235</v>
      </c>
      <c r="B60" s="12" t="s">
        <v>2302</v>
      </c>
      <c r="C60" s="12" t="s">
        <v>2303</v>
      </c>
      <c r="D60" s="12" t="s">
        <v>122</v>
      </c>
      <c r="E60" s="13">
        <v>1</v>
      </c>
      <c r="F60" s="16">
        <f t="shared" si="0"/>
        <v>0.31949963811162552</v>
      </c>
      <c r="G60" s="12">
        <f t="shared" si="1"/>
        <v>0</v>
      </c>
      <c r="H60" s="12">
        <v>0</v>
      </c>
      <c r="I60" s="12">
        <v>0</v>
      </c>
      <c r="J60" s="12" t="s">
        <v>2308</v>
      </c>
      <c r="K60" s="15"/>
    </row>
    <row r="61" spans="1:11" ht="50" x14ac:dyDescent="0.25">
      <c r="A61" s="12" t="s">
        <v>2235</v>
      </c>
      <c r="B61" s="12" t="s">
        <v>2302</v>
      </c>
      <c r="C61" s="12" t="s">
        <v>2303</v>
      </c>
      <c r="D61" s="12" t="s">
        <v>124</v>
      </c>
      <c r="E61" s="13">
        <v>1</v>
      </c>
      <c r="F61" s="16">
        <f t="shared" si="0"/>
        <v>0.31949963811162552</v>
      </c>
      <c r="G61" s="12">
        <f t="shared" si="1"/>
        <v>0</v>
      </c>
      <c r="H61" s="12">
        <v>0</v>
      </c>
      <c r="I61" s="12">
        <v>0</v>
      </c>
      <c r="J61" s="12" t="s">
        <v>2309</v>
      </c>
      <c r="K61" s="15"/>
    </row>
    <row r="62" spans="1:11" ht="50" x14ac:dyDescent="0.25">
      <c r="A62" s="12" t="s">
        <v>2235</v>
      </c>
      <c r="B62" s="12" t="s">
        <v>2302</v>
      </c>
      <c r="C62" s="12" t="s">
        <v>2303</v>
      </c>
      <c r="D62" s="12" t="s">
        <v>126</v>
      </c>
      <c r="E62" s="13">
        <v>1</v>
      </c>
      <c r="F62" s="16">
        <f t="shared" si="0"/>
        <v>0.31949963811162552</v>
      </c>
      <c r="G62" s="12">
        <f t="shared" si="1"/>
        <v>0</v>
      </c>
      <c r="H62" s="12">
        <v>0</v>
      </c>
      <c r="I62" s="12">
        <v>0</v>
      </c>
      <c r="J62" s="12" t="s">
        <v>2310</v>
      </c>
      <c r="K62" s="15"/>
    </row>
    <row r="63" spans="1:11" ht="50" x14ac:dyDescent="0.25">
      <c r="A63" s="12" t="s">
        <v>2235</v>
      </c>
      <c r="B63" s="12" t="s">
        <v>2302</v>
      </c>
      <c r="C63" s="12" t="s">
        <v>2303</v>
      </c>
      <c r="D63" s="12" t="s">
        <v>128</v>
      </c>
      <c r="E63" s="13">
        <v>1</v>
      </c>
      <c r="F63" s="16">
        <f t="shared" si="0"/>
        <v>0.31949963811162552</v>
      </c>
      <c r="G63" s="12">
        <f t="shared" si="1"/>
        <v>0</v>
      </c>
      <c r="H63" s="12">
        <v>0</v>
      </c>
      <c r="I63" s="12">
        <v>0</v>
      </c>
      <c r="J63" s="12" t="s">
        <v>2311</v>
      </c>
      <c r="K63" s="15"/>
    </row>
    <row r="64" spans="1:11" ht="37.5" x14ac:dyDescent="0.25">
      <c r="A64" s="12" t="s">
        <v>2235</v>
      </c>
      <c r="B64" s="12" t="s">
        <v>2312</v>
      </c>
      <c r="C64" s="12" t="s">
        <v>2313</v>
      </c>
      <c r="D64" s="12" t="s">
        <v>2314</v>
      </c>
      <c r="E64" s="13">
        <v>1</v>
      </c>
      <c r="F64" s="16">
        <f t="shared" si="0"/>
        <v>0.31949963811162552</v>
      </c>
      <c r="G64" s="12">
        <f t="shared" si="1"/>
        <v>0</v>
      </c>
      <c r="H64" s="12">
        <v>0</v>
      </c>
      <c r="I64" s="12">
        <v>0</v>
      </c>
      <c r="J64" s="12" t="s">
        <v>2315</v>
      </c>
      <c r="K64" s="15"/>
    </row>
    <row r="65" spans="1:11" ht="37.5" x14ac:dyDescent="0.25">
      <c r="A65" s="12" t="s">
        <v>2235</v>
      </c>
      <c r="B65" s="12" t="s">
        <v>2316</v>
      </c>
      <c r="C65" s="12" t="s">
        <v>2317</v>
      </c>
      <c r="D65" s="12" t="s">
        <v>661</v>
      </c>
      <c r="E65" s="13">
        <v>2</v>
      </c>
      <c r="F65" s="16">
        <f t="shared" si="0"/>
        <v>0.31949963811162552</v>
      </c>
      <c r="G65" s="12">
        <f t="shared" si="1"/>
        <v>1</v>
      </c>
      <c r="H65" s="12">
        <v>1</v>
      </c>
      <c r="I65" s="12">
        <v>1</v>
      </c>
      <c r="J65" s="12" t="s">
        <v>189</v>
      </c>
      <c r="K65" s="15"/>
    </row>
    <row r="66" spans="1:11" ht="37.5" x14ac:dyDescent="0.25">
      <c r="A66" s="12" t="s">
        <v>2235</v>
      </c>
      <c r="B66" s="12" t="s">
        <v>2316</v>
      </c>
      <c r="C66" s="12" t="s">
        <v>2317</v>
      </c>
      <c r="D66" s="12" t="s">
        <v>663</v>
      </c>
      <c r="E66" s="13">
        <v>1</v>
      </c>
      <c r="F66" s="16">
        <f t="shared" si="0"/>
        <v>0.31949963811162552</v>
      </c>
      <c r="G66" s="12">
        <f t="shared" si="1"/>
        <v>0</v>
      </c>
      <c r="H66" s="12">
        <v>0</v>
      </c>
      <c r="I66" s="12">
        <v>0</v>
      </c>
      <c r="J66" s="12" t="s">
        <v>2318</v>
      </c>
      <c r="K66" s="15"/>
    </row>
    <row r="67" spans="1:11" ht="37.5" x14ac:dyDescent="0.25">
      <c r="A67" s="12" t="s">
        <v>2235</v>
      </c>
      <c r="B67" s="12" t="s">
        <v>2316</v>
      </c>
      <c r="C67" s="12" t="s">
        <v>2317</v>
      </c>
      <c r="D67" s="12" t="s">
        <v>664</v>
      </c>
      <c r="E67" s="13">
        <v>2</v>
      </c>
      <c r="F67" s="16">
        <f t="shared" si="0"/>
        <v>0.31949963811162552</v>
      </c>
      <c r="G67" s="12">
        <f t="shared" si="1"/>
        <v>1</v>
      </c>
      <c r="H67" s="12">
        <v>1</v>
      </c>
      <c r="I67" s="12">
        <v>1</v>
      </c>
      <c r="J67" s="12" t="s">
        <v>2319</v>
      </c>
      <c r="K67" s="15"/>
    </row>
    <row r="68" spans="1:11" ht="37.5" x14ac:dyDescent="0.25">
      <c r="A68" s="12" t="s">
        <v>2235</v>
      </c>
      <c r="B68" s="12" t="s">
        <v>2316</v>
      </c>
      <c r="C68" s="12" t="s">
        <v>2317</v>
      </c>
      <c r="D68" s="12" t="s">
        <v>747</v>
      </c>
      <c r="E68" s="13">
        <v>1</v>
      </c>
      <c r="F68" s="16">
        <f t="shared" si="0"/>
        <v>0.31949963811162552</v>
      </c>
      <c r="G68" s="12">
        <f t="shared" si="1"/>
        <v>0</v>
      </c>
      <c r="H68" s="12">
        <v>0</v>
      </c>
      <c r="I68" s="12">
        <v>0</v>
      </c>
      <c r="J68" s="12" t="s">
        <v>2320</v>
      </c>
      <c r="K68" s="15"/>
    </row>
    <row r="69" spans="1:11" ht="37.5" x14ac:dyDescent="0.25">
      <c r="A69" s="12" t="s">
        <v>2235</v>
      </c>
      <c r="B69" s="12" t="s">
        <v>2316</v>
      </c>
      <c r="C69" s="12" t="s">
        <v>2317</v>
      </c>
      <c r="D69" s="12" t="s">
        <v>2011</v>
      </c>
      <c r="E69" s="13">
        <v>1</v>
      </c>
      <c r="F69" s="16">
        <f t="shared" si="0"/>
        <v>0.31949963811162552</v>
      </c>
      <c r="G69" s="12">
        <f t="shared" si="1"/>
        <v>0</v>
      </c>
      <c r="H69" s="12">
        <v>0</v>
      </c>
      <c r="I69" s="12">
        <v>0</v>
      </c>
      <c r="J69" s="12" t="s">
        <v>2320</v>
      </c>
      <c r="K69" s="15"/>
    </row>
    <row r="70" spans="1:11" ht="37.5" x14ac:dyDescent="0.25">
      <c r="A70" s="12" t="s">
        <v>2235</v>
      </c>
      <c r="B70" s="12" t="s">
        <v>2321</v>
      </c>
      <c r="C70" s="12" t="s">
        <v>2322</v>
      </c>
      <c r="D70" s="12" t="s">
        <v>661</v>
      </c>
      <c r="E70" s="13">
        <v>4</v>
      </c>
      <c r="F70" s="16">
        <f t="shared" si="0"/>
        <v>0.31949963811162552</v>
      </c>
      <c r="G70" s="12">
        <f t="shared" si="1"/>
        <v>1</v>
      </c>
      <c r="H70" s="12">
        <v>1</v>
      </c>
      <c r="I70" s="12">
        <v>1</v>
      </c>
      <c r="J70" s="12" t="s">
        <v>2323</v>
      </c>
      <c r="K70" s="15"/>
    </row>
    <row r="71" spans="1:11" ht="37.5" x14ac:dyDescent="0.25">
      <c r="A71" s="12" t="s">
        <v>2235</v>
      </c>
      <c r="B71" s="12" t="s">
        <v>2321</v>
      </c>
      <c r="C71" s="12" t="s">
        <v>2322</v>
      </c>
      <c r="D71" s="12" t="s">
        <v>663</v>
      </c>
      <c r="E71" s="13">
        <v>1</v>
      </c>
      <c r="F71" s="16">
        <f t="shared" si="0"/>
        <v>0.31949963811162552</v>
      </c>
      <c r="G71" s="12">
        <f t="shared" si="1"/>
        <v>0</v>
      </c>
      <c r="H71" s="12">
        <v>0</v>
      </c>
      <c r="I71" s="12">
        <v>0</v>
      </c>
      <c r="J71" s="12" t="s">
        <v>2323</v>
      </c>
      <c r="K71" s="15"/>
    </row>
    <row r="72" spans="1:11" ht="50" x14ac:dyDescent="0.25">
      <c r="A72" s="12" t="s">
        <v>2235</v>
      </c>
      <c r="B72" s="12" t="s">
        <v>2324</v>
      </c>
      <c r="C72" s="12" t="s">
        <v>2325</v>
      </c>
      <c r="D72" s="12" t="s">
        <v>405</v>
      </c>
      <c r="E72" s="13">
        <v>4</v>
      </c>
      <c r="F72" s="16">
        <f t="shared" si="0"/>
        <v>0.31949963811162552</v>
      </c>
      <c r="G72" s="12">
        <f t="shared" si="1"/>
        <v>1</v>
      </c>
      <c r="H72" s="12">
        <v>1</v>
      </c>
      <c r="I72" s="12">
        <v>1</v>
      </c>
      <c r="J72" s="12" t="s">
        <v>2326</v>
      </c>
      <c r="K72" s="15"/>
    </row>
    <row r="73" spans="1:11" ht="50" x14ac:dyDescent="0.25">
      <c r="A73" s="12" t="s">
        <v>2235</v>
      </c>
      <c r="B73" s="12" t="s">
        <v>2324</v>
      </c>
      <c r="C73" s="12" t="s">
        <v>2325</v>
      </c>
      <c r="D73" s="12" t="s">
        <v>407</v>
      </c>
      <c r="E73" s="13">
        <v>3</v>
      </c>
      <c r="F73" s="16">
        <f t="shared" si="0"/>
        <v>0.31949963811162552</v>
      </c>
      <c r="G73" s="12">
        <f t="shared" si="1"/>
        <v>1</v>
      </c>
      <c r="H73" s="12">
        <v>1</v>
      </c>
      <c r="I73" s="12">
        <v>1</v>
      </c>
      <c r="J73" s="12" t="s">
        <v>2327</v>
      </c>
      <c r="K73" s="15"/>
    </row>
    <row r="74" spans="1:11" ht="50" x14ac:dyDescent="0.25">
      <c r="A74" s="12" t="s">
        <v>2235</v>
      </c>
      <c r="B74" s="12" t="s">
        <v>2324</v>
      </c>
      <c r="C74" s="12" t="s">
        <v>2325</v>
      </c>
      <c r="D74" s="12" t="s">
        <v>462</v>
      </c>
      <c r="E74" s="13">
        <v>8</v>
      </c>
      <c r="F74" s="16">
        <f t="shared" si="0"/>
        <v>0.31949963811162552</v>
      </c>
      <c r="G74" s="12">
        <f t="shared" si="1"/>
        <v>3</v>
      </c>
      <c r="H74" s="12">
        <v>3</v>
      </c>
      <c r="I74" s="12">
        <v>3</v>
      </c>
      <c r="J74" s="12" t="s">
        <v>2328</v>
      </c>
      <c r="K74" s="15"/>
    </row>
    <row r="75" spans="1:11" x14ac:dyDescent="0.25">
      <c r="A75" s="12" t="s">
        <v>1</v>
      </c>
      <c r="B75" s="12" t="s">
        <v>1</v>
      </c>
      <c r="C75" s="12" t="s">
        <v>1</v>
      </c>
      <c r="D75" s="12" t="s">
        <v>1</v>
      </c>
      <c r="E75" s="12" t="s">
        <v>1</v>
      </c>
      <c r="F75" s="12" t="s">
        <v>1</v>
      </c>
      <c r="G75" s="12" t="s">
        <v>1</v>
      </c>
      <c r="H75" s="12" t="s">
        <v>1</v>
      </c>
      <c r="I75" s="12" t="s">
        <v>1</v>
      </c>
      <c r="J75" s="12" t="s">
        <v>1</v>
      </c>
      <c r="K75" s="12" t="s">
        <v>1</v>
      </c>
    </row>
    <row r="76" spans="1:11" ht="13" x14ac:dyDescent="0.25">
      <c r="A76" s="12" t="s">
        <v>1</v>
      </c>
      <c r="B76" s="5" t="s">
        <v>259</v>
      </c>
      <c r="C76" s="12" t="s">
        <v>1</v>
      </c>
      <c r="D76" s="12" t="s">
        <v>1</v>
      </c>
      <c r="E76" s="6">
        <v>73227</v>
      </c>
      <c r="F76" s="12" t="s">
        <v>1</v>
      </c>
      <c r="G76" s="12">
        <v>23392</v>
      </c>
      <c r="H76" s="12">
        <v>23396</v>
      </c>
      <c r="I76" s="12">
        <v>23396</v>
      </c>
      <c r="J76" s="15"/>
      <c r="K76" s="12" t="s">
        <v>1</v>
      </c>
    </row>
    <row r="77" spans="1:11" x14ac:dyDescent="0.25">
      <c r="A77" s="15" t="s">
        <v>1</v>
      </c>
      <c r="B77" s="15"/>
      <c r="C77" s="15"/>
      <c r="D77" s="15"/>
      <c r="E77" s="15"/>
      <c r="F77" s="15"/>
      <c r="G77" s="15"/>
      <c r="H77" s="15"/>
      <c r="I77" s="15"/>
      <c r="J77" s="15"/>
      <c r="K77" s="15"/>
    </row>
    <row r="78" spans="1:11" ht="12.65" customHeight="1" x14ac:dyDescent="0.25">
      <c r="A78" s="23" t="s">
        <v>260</v>
      </c>
      <c r="B78" s="24" t="s">
        <v>1</v>
      </c>
      <c r="C78" s="24" t="s">
        <v>1</v>
      </c>
      <c r="D78" s="24" t="s">
        <v>1</v>
      </c>
      <c r="E78" s="24" t="s">
        <v>1</v>
      </c>
      <c r="F78" s="24" t="s">
        <v>1</v>
      </c>
      <c r="G78" s="24" t="s">
        <v>1</v>
      </c>
      <c r="H78" s="24" t="s">
        <v>1</v>
      </c>
      <c r="I78" s="24" t="s">
        <v>1</v>
      </c>
      <c r="J78" s="24" t="s">
        <v>1</v>
      </c>
      <c r="K78" s="15" t="s">
        <v>1</v>
      </c>
    </row>
    <row r="79" spans="1:11" x14ac:dyDescent="0.25">
      <c r="A79" s="24" t="s">
        <v>1</v>
      </c>
      <c r="B79" s="24" t="s">
        <v>1</v>
      </c>
      <c r="C79" s="24" t="s">
        <v>1</v>
      </c>
      <c r="D79" s="24" t="s">
        <v>1</v>
      </c>
      <c r="E79" s="24" t="s">
        <v>1</v>
      </c>
      <c r="F79" s="24" t="s">
        <v>1</v>
      </c>
      <c r="G79" s="24" t="s">
        <v>1</v>
      </c>
      <c r="H79" s="24" t="s">
        <v>1</v>
      </c>
      <c r="I79" s="24" t="s">
        <v>1</v>
      </c>
      <c r="J79" s="24" t="s">
        <v>1</v>
      </c>
      <c r="K79" s="15" t="s">
        <v>1</v>
      </c>
    </row>
    <row r="80" spans="1:11" x14ac:dyDescent="0.25">
      <c r="A80" s="24" t="s">
        <v>1</v>
      </c>
      <c r="B80" s="24" t="s">
        <v>1</v>
      </c>
      <c r="C80" s="24" t="s">
        <v>1</v>
      </c>
      <c r="D80" s="24" t="s">
        <v>1</v>
      </c>
      <c r="E80" s="24" t="s">
        <v>1</v>
      </c>
      <c r="F80" s="24" t="s">
        <v>1</v>
      </c>
      <c r="G80" s="24" t="s">
        <v>1</v>
      </c>
      <c r="H80" s="24" t="s">
        <v>1</v>
      </c>
      <c r="I80" s="24" t="s">
        <v>1</v>
      </c>
      <c r="J80" s="24" t="s">
        <v>1</v>
      </c>
      <c r="K80" s="15"/>
    </row>
    <row r="81" spans="1:11" x14ac:dyDescent="0.25">
      <c r="A81" s="15" t="s">
        <v>1</v>
      </c>
      <c r="B81" s="15"/>
      <c r="C81" s="15"/>
      <c r="D81" s="15"/>
      <c r="E81" s="15"/>
      <c r="F81" s="15"/>
      <c r="G81" s="15"/>
      <c r="H81" s="15"/>
      <c r="I81" s="15"/>
      <c r="J81" s="15"/>
      <c r="K81" s="15"/>
    </row>
    <row r="82" spans="1:11" ht="12.65" customHeight="1" x14ac:dyDescent="0.25">
      <c r="A82" s="23" t="s">
        <v>261</v>
      </c>
      <c r="B82" s="24" t="s">
        <v>1</v>
      </c>
      <c r="C82" s="24" t="s">
        <v>1</v>
      </c>
      <c r="D82" s="24" t="s">
        <v>1</v>
      </c>
      <c r="E82" s="24" t="s">
        <v>1</v>
      </c>
      <c r="F82" s="24" t="s">
        <v>1</v>
      </c>
      <c r="G82" s="24" t="s">
        <v>1</v>
      </c>
      <c r="H82" s="24" t="s">
        <v>1</v>
      </c>
      <c r="I82" s="24" t="s">
        <v>1</v>
      </c>
      <c r="J82" s="24" t="s">
        <v>1</v>
      </c>
      <c r="K82" s="15" t="s">
        <v>1</v>
      </c>
    </row>
    <row r="83" spans="1:11" x14ac:dyDescent="0.25">
      <c r="A83" s="24" t="s">
        <v>1</v>
      </c>
      <c r="B83" s="24" t="s">
        <v>1</v>
      </c>
      <c r="C83" s="24" t="s">
        <v>1</v>
      </c>
      <c r="D83" s="24" t="s">
        <v>1</v>
      </c>
      <c r="E83" s="24" t="s">
        <v>1</v>
      </c>
      <c r="F83" s="24" t="s">
        <v>1</v>
      </c>
      <c r="G83" s="24" t="s">
        <v>1</v>
      </c>
      <c r="H83" s="24" t="s">
        <v>1</v>
      </c>
      <c r="I83" s="24" t="s">
        <v>1</v>
      </c>
      <c r="J83" s="24" t="s">
        <v>1</v>
      </c>
      <c r="K83" s="15" t="s">
        <v>1</v>
      </c>
    </row>
    <row r="84" spans="1:11" x14ac:dyDescent="0.25">
      <c r="A84" s="24" t="s">
        <v>1</v>
      </c>
      <c r="B84" s="24" t="s">
        <v>1</v>
      </c>
      <c r="C84" s="24" t="s">
        <v>1</v>
      </c>
      <c r="D84" s="24" t="s">
        <v>1</v>
      </c>
      <c r="E84" s="24" t="s">
        <v>1</v>
      </c>
      <c r="F84" s="24" t="s">
        <v>1</v>
      </c>
      <c r="G84" s="24" t="s">
        <v>1</v>
      </c>
      <c r="H84" s="24" t="s">
        <v>1</v>
      </c>
      <c r="I84" s="24" t="s">
        <v>1</v>
      </c>
      <c r="J84" s="24" t="s">
        <v>1</v>
      </c>
      <c r="K84" s="15"/>
    </row>
    <row r="85" spans="1:11" x14ac:dyDescent="0.25">
      <c r="A85" s="24" t="s">
        <v>1</v>
      </c>
      <c r="B85" s="24" t="s">
        <v>1</v>
      </c>
      <c r="C85" s="24" t="s">
        <v>1</v>
      </c>
      <c r="D85" s="24" t="s">
        <v>1</v>
      </c>
      <c r="E85" s="24" t="s">
        <v>1</v>
      </c>
      <c r="F85" s="24" t="s">
        <v>1</v>
      </c>
      <c r="G85" s="24" t="s">
        <v>1</v>
      </c>
      <c r="H85" s="24" t="s">
        <v>1</v>
      </c>
      <c r="I85" s="24" t="s">
        <v>1</v>
      </c>
      <c r="J85" s="24" t="s">
        <v>1</v>
      </c>
      <c r="K85" s="15"/>
    </row>
    <row r="86" spans="1:11" x14ac:dyDescent="0.25">
      <c r="A86" s="15" t="s">
        <v>1</v>
      </c>
      <c r="B86" s="15"/>
      <c r="C86" s="15"/>
      <c r="D86" s="15"/>
      <c r="E86" s="15"/>
      <c r="F86" s="15"/>
      <c r="G86" s="15"/>
      <c r="H86" s="15"/>
      <c r="I86" s="15"/>
      <c r="J86" s="15"/>
      <c r="K86" s="15"/>
    </row>
    <row r="87" spans="1:11" ht="12.65" customHeight="1" x14ac:dyDescent="0.25">
      <c r="A87" s="25" t="s">
        <v>262</v>
      </c>
      <c r="B87" s="26"/>
      <c r="C87" s="26"/>
      <c r="D87" s="26"/>
      <c r="E87" s="26"/>
      <c r="F87" s="26"/>
      <c r="G87" s="26"/>
      <c r="H87" s="26"/>
      <c r="I87" s="26"/>
      <c r="J87" s="26"/>
      <c r="K87" s="15" t="s">
        <v>1</v>
      </c>
    </row>
    <row r="88" spans="1:11" x14ac:dyDescent="0.25">
      <c r="A88" s="26"/>
      <c r="B88" s="26"/>
      <c r="C88" s="26"/>
      <c r="D88" s="26"/>
      <c r="E88" s="26"/>
      <c r="F88" s="26"/>
      <c r="G88" s="26"/>
      <c r="H88" s="26"/>
      <c r="I88" s="26"/>
      <c r="J88" s="26"/>
      <c r="K88" s="15" t="s">
        <v>1</v>
      </c>
    </row>
    <row r="89" spans="1:11" x14ac:dyDescent="0.25">
      <c r="A89" s="15" t="s">
        <v>1</v>
      </c>
      <c r="B89" s="15" t="s">
        <v>1</v>
      </c>
      <c r="C89" s="15" t="s">
        <v>1</v>
      </c>
      <c r="D89" s="15" t="s">
        <v>1</v>
      </c>
      <c r="E89" s="15" t="s">
        <v>1</v>
      </c>
      <c r="F89" s="15" t="s">
        <v>1</v>
      </c>
      <c r="G89" s="15" t="s">
        <v>1</v>
      </c>
      <c r="H89" s="15" t="s">
        <v>1</v>
      </c>
      <c r="I89" s="15" t="s">
        <v>1</v>
      </c>
      <c r="J89" s="15" t="s">
        <v>1</v>
      </c>
      <c r="K89" s="15"/>
    </row>
    <row r="90" spans="1:11" ht="12.65" customHeight="1" x14ac:dyDescent="0.25">
      <c r="A90" s="23" t="s">
        <v>263</v>
      </c>
      <c r="B90" s="24" t="s">
        <v>1</v>
      </c>
      <c r="C90" s="24" t="s">
        <v>1</v>
      </c>
      <c r="D90" s="24" t="s">
        <v>1</v>
      </c>
      <c r="E90" s="24" t="s">
        <v>1</v>
      </c>
      <c r="F90" s="24" t="s">
        <v>1</v>
      </c>
      <c r="G90" s="24" t="s">
        <v>1</v>
      </c>
      <c r="H90" s="24" t="s">
        <v>1</v>
      </c>
      <c r="I90" s="24" t="s">
        <v>1</v>
      </c>
      <c r="J90" s="24" t="s">
        <v>1</v>
      </c>
      <c r="K90" s="15" t="s">
        <v>1</v>
      </c>
    </row>
    <row r="91" spans="1:11" x14ac:dyDescent="0.25">
      <c r="A91" s="24" t="s">
        <v>1</v>
      </c>
      <c r="B91" s="24" t="s">
        <v>1</v>
      </c>
      <c r="C91" s="24" t="s">
        <v>1</v>
      </c>
      <c r="D91" s="24" t="s">
        <v>1</v>
      </c>
      <c r="E91" s="24" t="s">
        <v>1</v>
      </c>
      <c r="F91" s="24" t="s">
        <v>1</v>
      </c>
      <c r="G91" s="24" t="s">
        <v>1</v>
      </c>
      <c r="H91" s="24" t="s">
        <v>1</v>
      </c>
      <c r="I91" s="24" t="s">
        <v>1</v>
      </c>
      <c r="J91" s="24" t="s">
        <v>1</v>
      </c>
      <c r="K91" s="15" t="s">
        <v>1</v>
      </c>
    </row>
    <row r="92" spans="1:11" x14ac:dyDescent="0.25">
      <c r="A92" s="24" t="s">
        <v>1</v>
      </c>
      <c r="B92" s="24" t="s">
        <v>1</v>
      </c>
      <c r="C92" s="24" t="s">
        <v>1</v>
      </c>
      <c r="D92" s="24" t="s">
        <v>1</v>
      </c>
      <c r="E92" s="24" t="s">
        <v>1</v>
      </c>
      <c r="F92" s="24" t="s">
        <v>1</v>
      </c>
      <c r="G92" s="24" t="s">
        <v>1</v>
      </c>
      <c r="H92" s="24" t="s">
        <v>1</v>
      </c>
      <c r="I92" s="24" t="s">
        <v>1</v>
      </c>
      <c r="J92" s="24" t="s">
        <v>1</v>
      </c>
      <c r="K92" s="15"/>
    </row>
    <row r="93" spans="1:11" x14ac:dyDescent="0.25">
      <c r="A93" s="24" t="s">
        <v>1</v>
      </c>
      <c r="B93" s="24" t="s">
        <v>1</v>
      </c>
      <c r="C93" s="24" t="s">
        <v>1</v>
      </c>
      <c r="D93" s="24" t="s">
        <v>1</v>
      </c>
      <c r="E93" s="24" t="s">
        <v>1</v>
      </c>
      <c r="F93" s="24" t="s">
        <v>1</v>
      </c>
      <c r="G93" s="24" t="s">
        <v>1</v>
      </c>
      <c r="H93" s="24" t="s">
        <v>1</v>
      </c>
      <c r="I93" s="24" t="s">
        <v>1</v>
      </c>
      <c r="J93" s="24" t="s">
        <v>1</v>
      </c>
      <c r="K93" s="15"/>
    </row>
    <row r="94" spans="1:11" x14ac:dyDescent="0.25">
      <c r="A94" s="15" t="s">
        <v>1</v>
      </c>
      <c r="B94" s="15"/>
      <c r="C94" s="15"/>
      <c r="D94" s="15"/>
      <c r="E94" s="15"/>
      <c r="F94" s="15"/>
      <c r="G94" s="15"/>
      <c r="H94" s="15"/>
      <c r="I94" s="15"/>
      <c r="J94" s="15"/>
      <c r="K94" s="15"/>
    </row>
  </sheetData>
  <mergeCells count="12">
    <mergeCell ref="A78:J80"/>
    <mergeCell ref="A82:J85"/>
    <mergeCell ref="A87:J88"/>
    <mergeCell ref="A90:J93"/>
    <mergeCell ref="A6:E6"/>
    <mergeCell ref="F6:H6"/>
    <mergeCell ref="A5:E5"/>
    <mergeCell ref="F5:H5"/>
    <mergeCell ref="A1:K1"/>
    <mergeCell ref="A2:K2"/>
    <mergeCell ref="A4:E4"/>
    <mergeCell ref="F4:H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K103"/>
  <sheetViews>
    <sheetView zoomScale="90" zoomScaleNormal="90" workbookViewId="0">
      <selection activeCell="A7" sqref="A7"/>
    </sheetView>
  </sheetViews>
  <sheetFormatPr defaultColWidth="9.1796875" defaultRowHeight="12.5" x14ac:dyDescent="0.25"/>
  <cols>
    <col min="1" max="11" width="12" style="3" customWidth="1"/>
    <col min="12" max="16384" width="9.1796875" style="3"/>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2329</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2330</v>
      </c>
      <c r="B4" s="20" t="s">
        <v>1</v>
      </c>
      <c r="C4" s="20" t="s">
        <v>1</v>
      </c>
      <c r="D4" s="20" t="s">
        <v>1</v>
      </c>
      <c r="E4" s="20" t="s">
        <v>1</v>
      </c>
      <c r="F4" s="22" t="s">
        <v>2331</v>
      </c>
      <c r="G4" s="20" t="s">
        <v>1</v>
      </c>
      <c r="H4" s="20" t="s">
        <v>1</v>
      </c>
      <c r="I4" s="15"/>
      <c r="J4" s="15"/>
      <c r="K4" s="15"/>
    </row>
    <row r="5" spans="1:11" ht="30" customHeight="1" x14ac:dyDescent="0.25">
      <c r="A5" s="21" t="s">
        <v>2332</v>
      </c>
      <c r="B5" s="20" t="s">
        <v>1</v>
      </c>
      <c r="C5" s="20" t="s">
        <v>1</v>
      </c>
      <c r="D5" s="20" t="s">
        <v>1</v>
      </c>
      <c r="E5" s="20" t="s">
        <v>1</v>
      </c>
      <c r="F5" s="22">
        <v>27</v>
      </c>
      <c r="G5" s="20"/>
      <c r="H5" s="20"/>
      <c r="I5" s="15"/>
      <c r="J5" s="15"/>
      <c r="K5" s="15"/>
    </row>
    <row r="6" spans="1:11" ht="30" customHeight="1" x14ac:dyDescent="0.25">
      <c r="A6" s="21" t="s">
        <v>2333</v>
      </c>
      <c r="B6" s="20" t="s">
        <v>1</v>
      </c>
      <c r="C6" s="20" t="s">
        <v>1</v>
      </c>
      <c r="D6" s="20" t="s">
        <v>1</v>
      </c>
      <c r="E6" s="20" t="s">
        <v>1</v>
      </c>
      <c r="F6" s="22">
        <f>F4-F5</f>
        <v>10837</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2334</v>
      </c>
      <c r="B10" s="12" t="s">
        <v>2335</v>
      </c>
      <c r="C10" s="12" t="s">
        <v>2336</v>
      </c>
      <c r="D10" s="12" t="s">
        <v>29</v>
      </c>
      <c r="E10" s="13">
        <v>1785</v>
      </c>
      <c r="F10" s="16">
        <f>$F$6/$E$85</f>
        <v>0.2259167378932227</v>
      </c>
      <c r="G10" s="12">
        <f>ROUND(E10*F10, 0)</f>
        <v>403</v>
      </c>
      <c r="H10" s="12">
        <v>404</v>
      </c>
      <c r="I10" s="12">
        <v>404</v>
      </c>
      <c r="J10" s="12" t="s">
        <v>2337</v>
      </c>
      <c r="K10" s="12"/>
    </row>
    <row r="11" spans="1:11" x14ac:dyDescent="0.25">
      <c r="A11" s="12" t="s">
        <v>2334</v>
      </c>
      <c r="B11" s="12" t="s">
        <v>2335</v>
      </c>
      <c r="C11" s="12" t="s">
        <v>2336</v>
      </c>
      <c r="D11" s="12" t="s">
        <v>31</v>
      </c>
      <c r="E11" s="13">
        <v>1705</v>
      </c>
      <c r="F11" s="16">
        <f t="shared" ref="F11:F74" si="0">$F$6/$E$85</f>
        <v>0.2259167378932227</v>
      </c>
      <c r="G11" s="12">
        <f t="shared" ref="G11:G74" si="1">ROUND(E11*F11, 0)</f>
        <v>385</v>
      </c>
      <c r="H11" s="12">
        <v>386</v>
      </c>
      <c r="I11" s="12">
        <v>386</v>
      </c>
      <c r="J11" s="12" t="s">
        <v>2338</v>
      </c>
      <c r="K11" s="12"/>
    </row>
    <row r="12" spans="1:11" x14ac:dyDescent="0.25">
      <c r="A12" s="12" t="s">
        <v>2334</v>
      </c>
      <c r="B12" s="12" t="s">
        <v>2335</v>
      </c>
      <c r="C12" s="12" t="s">
        <v>2336</v>
      </c>
      <c r="D12" s="12" t="s">
        <v>33</v>
      </c>
      <c r="E12" s="13">
        <v>1719</v>
      </c>
      <c r="F12" s="16">
        <f t="shared" si="0"/>
        <v>0.2259167378932227</v>
      </c>
      <c r="G12" s="12">
        <f t="shared" si="1"/>
        <v>388</v>
      </c>
      <c r="H12" s="12">
        <v>389</v>
      </c>
      <c r="I12" s="12">
        <v>389</v>
      </c>
      <c r="J12" s="12" t="s">
        <v>2339</v>
      </c>
      <c r="K12" s="12"/>
    </row>
    <row r="13" spans="1:11" x14ac:dyDescent="0.25">
      <c r="A13" s="12" t="s">
        <v>2334</v>
      </c>
      <c r="B13" s="12" t="s">
        <v>2335</v>
      </c>
      <c r="C13" s="12" t="s">
        <v>2336</v>
      </c>
      <c r="D13" s="12" t="s">
        <v>2340</v>
      </c>
      <c r="E13" s="13">
        <v>2</v>
      </c>
      <c r="F13" s="16">
        <f t="shared" si="0"/>
        <v>0.2259167378932227</v>
      </c>
      <c r="G13" s="12">
        <f t="shared" si="1"/>
        <v>0</v>
      </c>
      <c r="H13" s="12">
        <v>0</v>
      </c>
      <c r="I13" s="12">
        <v>0</v>
      </c>
      <c r="J13" s="12" t="s">
        <v>1897</v>
      </c>
      <c r="K13" s="12"/>
    </row>
    <row r="14" spans="1:11" x14ac:dyDescent="0.25">
      <c r="A14" s="12" t="s">
        <v>2334</v>
      </c>
      <c r="B14" s="12" t="s">
        <v>2335</v>
      </c>
      <c r="C14" s="12" t="s">
        <v>2336</v>
      </c>
      <c r="D14" s="12" t="s">
        <v>2341</v>
      </c>
      <c r="E14" s="13">
        <v>1</v>
      </c>
      <c r="F14" s="16">
        <f t="shared" si="0"/>
        <v>0.2259167378932227</v>
      </c>
      <c r="G14" s="12">
        <f t="shared" si="1"/>
        <v>0</v>
      </c>
      <c r="H14" s="12">
        <v>0</v>
      </c>
      <c r="I14" s="12">
        <v>0</v>
      </c>
      <c r="J14" s="12" t="s">
        <v>1897</v>
      </c>
      <c r="K14" s="12"/>
    </row>
    <row r="15" spans="1:11" x14ac:dyDescent="0.25">
      <c r="A15" s="12" t="s">
        <v>2334</v>
      </c>
      <c r="B15" s="12" t="s">
        <v>2335</v>
      </c>
      <c r="C15" s="12" t="s">
        <v>2336</v>
      </c>
      <c r="D15" s="12" t="s">
        <v>2342</v>
      </c>
      <c r="E15" s="13">
        <v>1</v>
      </c>
      <c r="F15" s="16">
        <f t="shared" si="0"/>
        <v>0.2259167378932227</v>
      </c>
      <c r="G15" s="12">
        <f t="shared" si="1"/>
        <v>0</v>
      </c>
      <c r="H15" s="12">
        <v>0</v>
      </c>
      <c r="I15" s="12">
        <v>0</v>
      </c>
      <c r="J15" s="12" t="s">
        <v>1897</v>
      </c>
      <c r="K15" s="12"/>
    </row>
    <row r="16" spans="1:11" x14ac:dyDescent="0.25">
      <c r="A16" s="12" t="s">
        <v>2334</v>
      </c>
      <c r="B16" s="12" t="s">
        <v>2335</v>
      </c>
      <c r="C16" s="12" t="s">
        <v>2336</v>
      </c>
      <c r="D16" s="12" t="s">
        <v>2343</v>
      </c>
      <c r="E16" s="13">
        <v>2</v>
      </c>
      <c r="F16" s="16">
        <f t="shared" si="0"/>
        <v>0.2259167378932227</v>
      </c>
      <c r="G16" s="12">
        <f t="shared" si="1"/>
        <v>0</v>
      </c>
      <c r="H16" s="12">
        <v>0</v>
      </c>
      <c r="I16" s="12">
        <v>0</v>
      </c>
      <c r="J16" s="12" t="s">
        <v>1897</v>
      </c>
      <c r="K16" s="12"/>
    </row>
    <row r="17" spans="1:11" x14ac:dyDescent="0.25">
      <c r="A17" s="12" t="s">
        <v>2334</v>
      </c>
      <c r="B17" s="12" t="s">
        <v>2344</v>
      </c>
      <c r="C17" s="12" t="s">
        <v>2345</v>
      </c>
      <c r="D17" s="12" t="s">
        <v>29</v>
      </c>
      <c r="E17" s="13">
        <v>4921</v>
      </c>
      <c r="F17" s="16">
        <f t="shared" si="0"/>
        <v>0.2259167378932227</v>
      </c>
      <c r="G17" s="12">
        <f t="shared" si="1"/>
        <v>1112</v>
      </c>
      <c r="H17" s="12">
        <v>1113</v>
      </c>
      <c r="I17" s="12">
        <v>1113</v>
      </c>
      <c r="J17" s="12" t="s">
        <v>278</v>
      </c>
      <c r="K17" s="12"/>
    </row>
    <row r="18" spans="1:11" x14ac:dyDescent="0.25">
      <c r="A18" s="12" t="s">
        <v>2334</v>
      </c>
      <c r="B18" s="12" t="s">
        <v>2346</v>
      </c>
      <c r="C18" s="12" t="s">
        <v>2347</v>
      </c>
      <c r="D18" s="12" t="s">
        <v>29</v>
      </c>
      <c r="E18" s="13">
        <v>8498</v>
      </c>
      <c r="F18" s="16">
        <f t="shared" si="0"/>
        <v>0.2259167378932227</v>
      </c>
      <c r="G18" s="12">
        <f t="shared" si="1"/>
        <v>1920</v>
      </c>
      <c r="H18" s="12">
        <v>1921</v>
      </c>
      <c r="I18" s="12">
        <v>1921</v>
      </c>
      <c r="J18" s="12" t="s">
        <v>2348</v>
      </c>
      <c r="K18" s="12"/>
    </row>
    <row r="19" spans="1:11" x14ac:dyDescent="0.25">
      <c r="A19" s="12" t="s">
        <v>2334</v>
      </c>
      <c r="B19" s="12" t="s">
        <v>2346</v>
      </c>
      <c r="C19" s="12" t="s">
        <v>2347</v>
      </c>
      <c r="D19" s="12" t="s">
        <v>31</v>
      </c>
      <c r="E19" s="13">
        <v>8467</v>
      </c>
      <c r="F19" s="16">
        <f t="shared" si="0"/>
        <v>0.2259167378932227</v>
      </c>
      <c r="G19" s="12">
        <f t="shared" si="1"/>
        <v>1913</v>
      </c>
      <c r="H19" s="12">
        <v>1914</v>
      </c>
      <c r="I19" s="12">
        <v>1914</v>
      </c>
      <c r="J19" s="12" t="s">
        <v>102</v>
      </c>
      <c r="K19" s="12"/>
    </row>
    <row r="20" spans="1:11" x14ac:dyDescent="0.25">
      <c r="A20" s="12" t="s">
        <v>2334</v>
      </c>
      <c r="B20" s="12" t="s">
        <v>2349</v>
      </c>
      <c r="C20" s="12" t="s">
        <v>2350</v>
      </c>
      <c r="D20" s="12" t="s">
        <v>29</v>
      </c>
      <c r="E20" s="13">
        <v>1710</v>
      </c>
      <c r="F20" s="16">
        <f t="shared" si="0"/>
        <v>0.2259167378932227</v>
      </c>
      <c r="G20" s="12">
        <f t="shared" si="1"/>
        <v>386</v>
      </c>
      <c r="H20" s="12">
        <v>387</v>
      </c>
      <c r="I20" s="12">
        <v>387</v>
      </c>
      <c r="J20" s="12" t="s">
        <v>2351</v>
      </c>
      <c r="K20" s="12"/>
    </row>
    <row r="21" spans="1:11" x14ac:dyDescent="0.25">
      <c r="A21" s="12" t="s">
        <v>2334</v>
      </c>
      <c r="B21" s="12" t="s">
        <v>2349</v>
      </c>
      <c r="C21" s="12" t="s">
        <v>2350</v>
      </c>
      <c r="D21" s="12" t="s">
        <v>31</v>
      </c>
      <c r="E21" s="13">
        <v>1752</v>
      </c>
      <c r="F21" s="16">
        <f t="shared" si="0"/>
        <v>0.2259167378932227</v>
      </c>
      <c r="G21" s="12">
        <f t="shared" si="1"/>
        <v>396</v>
      </c>
      <c r="H21" s="12">
        <v>397</v>
      </c>
      <c r="I21" s="12">
        <v>397</v>
      </c>
      <c r="J21" s="12" t="s">
        <v>854</v>
      </c>
      <c r="K21" s="12"/>
    </row>
    <row r="22" spans="1:11" x14ac:dyDescent="0.25">
      <c r="A22" s="12" t="s">
        <v>2334</v>
      </c>
      <c r="B22" s="12" t="s">
        <v>2349</v>
      </c>
      <c r="C22" s="12" t="s">
        <v>2350</v>
      </c>
      <c r="D22" s="12" t="s">
        <v>33</v>
      </c>
      <c r="E22" s="13">
        <v>1951</v>
      </c>
      <c r="F22" s="16">
        <f t="shared" si="0"/>
        <v>0.2259167378932227</v>
      </c>
      <c r="G22" s="12">
        <f t="shared" si="1"/>
        <v>441</v>
      </c>
      <c r="H22" s="12">
        <v>442</v>
      </c>
      <c r="I22" s="12">
        <v>442</v>
      </c>
      <c r="J22" s="12" t="s">
        <v>2352</v>
      </c>
      <c r="K22" s="12"/>
    </row>
    <row r="23" spans="1:11" x14ac:dyDescent="0.25">
      <c r="A23" s="12" t="s">
        <v>2334</v>
      </c>
      <c r="B23" s="12" t="s">
        <v>2349</v>
      </c>
      <c r="C23" s="12" t="s">
        <v>2350</v>
      </c>
      <c r="D23" s="12" t="s">
        <v>35</v>
      </c>
      <c r="E23" s="13">
        <v>2019</v>
      </c>
      <c r="F23" s="16">
        <f t="shared" si="0"/>
        <v>0.2259167378932227</v>
      </c>
      <c r="G23" s="12">
        <f t="shared" si="1"/>
        <v>456</v>
      </c>
      <c r="H23" s="12">
        <v>457</v>
      </c>
      <c r="I23" s="12">
        <v>457</v>
      </c>
      <c r="J23" s="12" t="s">
        <v>2353</v>
      </c>
      <c r="K23" s="12"/>
    </row>
    <row r="24" spans="1:11" x14ac:dyDescent="0.25">
      <c r="A24" s="12" t="s">
        <v>2334</v>
      </c>
      <c r="B24" s="12" t="s">
        <v>2349</v>
      </c>
      <c r="C24" s="12" t="s">
        <v>2350</v>
      </c>
      <c r="D24" s="12" t="s">
        <v>2354</v>
      </c>
      <c r="E24" s="13">
        <v>9</v>
      </c>
      <c r="F24" s="16">
        <f t="shared" si="0"/>
        <v>0.2259167378932227</v>
      </c>
      <c r="G24" s="12">
        <f t="shared" si="1"/>
        <v>2</v>
      </c>
      <c r="H24" s="12">
        <v>2</v>
      </c>
      <c r="I24" s="12">
        <v>2</v>
      </c>
      <c r="J24" s="12" t="s">
        <v>2355</v>
      </c>
      <c r="K24" s="12"/>
    </row>
    <row r="25" spans="1:11" x14ac:dyDescent="0.25">
      <c r="A25" s="12" t="s">
        <v>2334</v>
      </c>
      <c r="B25" s="12" t="s">
        <v>2349</v>
      </c>
      <c r="C25" s="12" t="s">
        <v>2350</v>
      </c>
      <c r="D25" s="12" t="s">
        <v>2356</v>
      </c>
      <c r="E25" s="13">
        <v>2</v>
      </c>
      <c r="F25" s="16">
        <f t="shared" si="0"/>
        <v>0.2259167378932227</v>
      </c>
      <c r="G25" s="12">
        <f t="shared" si="1"/>
        <v>0</v>
      </c>
      <c r="H25" s="12">
        <v>0</v>
      </c>
      <c r="I25" s="12">
        <v>0</v>
      </c>
      <c r="J25" s="12" t="s">
        <v>2355</v>
      </c>
      <c r="K25" s="12"/>
    </row>
    <row r="26" spans="1:11" x14ac:dyDescent="0.25">
      <c r="A26" s="12" t="s">
        <v>2334</v>
      </c>
      <c r="B26" s="12" t="s">
        <v>2349</v>
      </c>
      <c r="C26" s="12" t="s">
        <v>2350</v>
      </c>
      <c r="D26" s="12" t="s">
        <v>2357</v>
      </c>
      <c r="E26" s="13">
        <v>3</v>
      </c>
      <c r="F26" s="16">
        <f t="shared" si="0"/>
        <v>0.2259167378932227</v>
      </c>
      <c r="G26" s="12">
        <f t="shared" si="1"/>
        <v>1</v>
      </c>
      <c r="H26" s="12">
        <v>1</v>
      </c>
      <c r="I26" s="12">
        <v>1</v>
      </c>
      <c r="J26" s="12" t="s">
        <v>2355</v>
      </c>
      <c r="K26" s="12"/>
    </row>
    <row r="27" spans="1:11" x14ac:dyDescent="0.25">
      <c r="A27" s="12" t="s">
        <v>2334</v>
      </c>
      <c r="B27" s="12" t="s">
        <v>2349</v>
      </c>
      <c r="C27" s="12" t="s">
        <v>2350</v>
      </c>
      <c r="D27" s="12" t="s">
        <v>2358</v>
      </c>
      <c r="E27" s="13">
        <v>5</v>
      </c>
      <c r="F27" s="16">
        <f t="shared" si="0"/>
        <v>0.2259167378932227</v>
      </c>
      <c r="G27" s="12">
        <f t="shared" si="1"/>
        <v>1</v>
      </c>
      <c r="H27" s="12">
        <v>1</v>
      </c>
      <c r="I27" s="12">
        <v>1</v>
      </c>
      <c r="J27" s="12" t="s">
        <v>2355</v>
      </c>
      <c r="K27" s="12"/>
    </row>
    <row r="28" spans="1:11" x14ac:dyDescent="0.25">
      <c r="A28" s="12" t="s">
        <v>2334</v>
      </c>
      <c r="B28" s="12" t="s">
        <v>2349</v>
      </c>
      <c r="C28" s="12" t="s">
        <v>2350</v>
      </c>
      <c r="D28" s="12" t="s">
        <v>2359</v>
      </c>
      <c r="E28" s="13">
        <v>2</v>
      </c>
      <c r="F28" s="16">
        <f t="shared" si="0"/>
        <v>0.2259167378932227</v>
      </c>
      <c r="G28" s="12">
        <f t="shared" si="1"/>
        <v>0</v>
      </c>
      <c r="H28" s="12">
        <v>0</v>
      </c>
      <c r="I28" s="12">
        <v>0</v>
      </c>
      <c r="J28" s="12" t="s">
        <v>1119</v>
      </c>
      <c r="K28" s="12"/>
    </row>
    <row r="29" spans="1:11" x14ac:dyDescent="0.25">
      <c r="A29" s="12" t="s">
        <v>2334</v>
      </c>
      <c r="B29" s="12" t="s">
        <v>2349</v>
      </c>
      <c r="C29" s="12" t="s">
        <v>2350</v>
      </c>
      <c r="D29" s="12" t="s">
        <v>2360</v>
      </c>
      <c r="E29" s="13">
        <v>2</v>
      </c>
      <c r="F29" s="16">
        <f t="shared" si="0"/>
        <v>0.2259167378932227</v>
      </c>
      <c r="G29" s="12">
        <f t="shared" si="1"/>
        <v>0</v>
      </c>
      <c r="H29" s="12">
        <v>0</v>
      </c>
      <c r="I29" s="12">
        <v>0</v>
      </c>
      <c r="J29" s="12" t="s">
        <v>1956</v>
      </c>
      <c r="K29" s="12"/>
    </row>
    <row r="30" spans="1:11" x14ac:dyDescent="0.25">
      <c r="A30" s="12" t="s">
        <v>2334</v>
      </c>
      <c r="B30" s="12" t="s">
        <v>2349</v>
      </c>
      <c r="C30" s="12" t="s">
        <v>2350</v>
      </c>
      <c r="D30" s="12" t="s">
        <v>2361</v>
      </c>
      <c r="E30" s="13">
        <v>1</v>
      </c>
      <c r="F30" s="16">
        <f t="shared" si="0"/>
        <v>0.2259167378932227</v>
      </c>
      <c r="G30" s="12">
        <f t="shared" si="1"/>
        <v>0</v>
      </c>
      <c r="H30" s="12">
        <v>0</v>
      </c>
      <c r="I30" s="12">
        <v>0</v>
      </c>
      <c r="J30" s="12" t="s">
        <v>568</v>
      </c>
      <c r="K30" s="12"/>
    </row>
    <row r="31" spans="1:11" x14ac:dyDescent="0.25">
      <c r="A31" s="12" t="s">
        <v>2334</v>
      </c>
      <c r="B31" s="12" t="s">
        <v>2349</v>
      </c>
      <c r="C31" s="12" t="s">
        <v>2350</v>
      </c>
      <c r="D31" s="12" t="s">
        <v>2362</v>
      </c>
      <c r="E31" s="13">
        <v>1</v>
      </c>
      <c r="F31" s="16">
        <f t="shared" si="0"/>
        <v>0.2259167378932227</v>
      </c>
      <c r="G31" s="12">
        <f t="shared" si="1"/>
        <v>0</v>
      </c>
      <c r="H31" s="12">
        <v>0</v>
      </c>
      <c r="I31" s="12">
        <v>0</v>
      </c>
      <c r="J31" s="12" t="s">
        <v>2363</v>
      </c>
      <c r="K31" s="12"/>
    </row>
    <row r="32" spans="1:11" x14ac:dyDescent="0.25">
      <c r="A32" s="12" t="s">
        <v>2334</v>
      </c>
      <c r="B32" s="12" t="s">
        <v>2364</v>
      </c>
      <c r="C32" s="12" t="s">
        <v>2365</v>
      </c>
      <c r="D32" s="12" t="s">
        <v>29</v>
      </c>
      <c r="E32" s="13">
        <v>797</v>
      </c>
      <c r="F32" s="16">
        <f t="shared" si="0"/>
        <v>0.2259167378932227</v>
      </c>
      <c r="G32" s="12">
        <f t="shared" si="1"/>
        <v>180</v>
      </c>
      <c r="H32" s="12">
        <v>180</v>
      </c>
      <c r="I32" s="12">
        <v>180</v>
      </c>
      <c r="J32" s="12" t="s">
        <v>2366</v>
      </c>
      <c r="K32" s="12"/>
    </row>
    <row r="33" spans="1:11" x14ac:dyDescent="0.25">
      <c r="A33" s="12" t="s">
        <v>2334</v>
      </c>
      <c r="B33" s="12" t="s">
        <v>2364</v>
      </c>
      <c r="C33" s="12" t="s">
        <v>2365</v>
      </c>
      <c r="D33" s="12" t="s">
        <v>31</v>
      </c>
      <c r="E33" s="13">
        <v>812</v>
      </c>
      <c r="F33" s="16">
        <f t="shared" si="0"/>
        <v>0.2259167378932227</v>
      </c>
      <c r="G33" s="12">
        <f t="shared" si="1"/>
        <v>183</v>
      </c>
      <c r="H33" s="12">
        <v>183</v>
      </c>
      <c r="I33" s="12">
        <v>183</v>
      </c>
      <c r="J33" s="12" t="s">
        <v>2367</v>
      </c>
      <c r="K33" s="12"/>
    </row>
    <row r="34" spans="1:11" x14ac:dyDescent="0.25">
      <c r="A34" s="12" t="s">
        <v>2334</v>
      </c>
      <c r="B34" s="12" t="s">
        <v>2364</v>
      </c>
      <c r="C34" s="12" t="s">
        <v>2365</v>
      </c>
      <c r="D34" s="12" t="s">
        <v>33</v>
      </c>
      <c r="E34" s="13">
        <v>845</v>
      </c>
      <c r="F34" s="16">
        <f t="shared" si="0"/>
        <v>0.2259167378932227</v>
      </c>
      <c r="G34" s="12">
        <f t="shared" si="1"/>
        <v>191</v>
      </c>
      <c r="H34" s="12">
        <v>191</v>
      </c>
      <c r="I34" s="12">
        <v>191</v>
      </c>
      <c r="J34" s="12" t="s">
        <v>2368</v>
      </c>
      <c r="K34" s="12"/>
    </row>
    <row r="35" spans="1:11" x14ac:dyDescent="0.25">
      <c r="A35" s="12" t="s">
        <v>2334</v>
      </c>
      <c r="B35" s="12" t="s">
        <v>2364</v>
      </c>
      <c r="C35" s="12" t="s">
        <v>2365</v>
      </c>
      <c r="D35" s="12" t="s">
        <v>35</v>
      </c>
      <c r="E35" s="13">
        <v>753</v>
      </c>
      <c r="F35" s="16">
        <f t="shared" si="0"/>
        <v>0.2259167378932227</v>
      </c>
      <c r="G35" s="12">
        <f t="shared" si="1"/>
        <v>170</v>
      </c>
      <c r="H35" s="12">
        <v>170</v>
      </c>
      <c r="I35" s="12">
        <v>170</v>
      </c>
      <c r="J35" s="12" t="s">
        <v>2369</v>
      </c>
      <c r="K35" s="12"/>
    </row>
    <row r="36" spans="1:11" x14ac:dyDescent="0.25">
      <c r="A36" s="12" t="s">
        <v>2334</v>
      </c>
      <c r="B36" s="12" t="s">
        <v>2364</v>
      </c>
      <c r="C36" s="12" t="s">
        <v>2365</v>
      </c>
      <c r="D36" s="12" t="s">
        <v>2370</v>
      </c>
      <c r="E36" s="13">
        <v>3</v>
      </c>
      <c r="F36" s="16">
        <f t="shared" si="0"/>
        <v>0.2259167378932227</v>
      </c>
      <c r="G36" s="12">
        <f t="shared" si="1"/>
        <v>1</v>
      </c>
      <c r="H36" s="12">
        <v>1</v>
      </c>
      <c r="I36" s="12">
        <v>1</v>
      </c>
      <c r="J36" s="12" t="s">
        <v>2371</v>
      </c>
      <c r="K36" s="12"/>
    </row>
    <row r="37" spans="1:11" x14ac:dyDescent="0.25">
      <c r="A37" s="12" t="s">
        <v>2334</v>
      </c>
      <c r="B37" s="12" t="s">
        <v>2364</v>
      </c>
      <c r="C37" s="12" t="s">
        <v>2365</v>
      </c>
      <c r="D37" s="12" t="s">
        <v>2372</v>
      </c>
      <c r="E37" s="13">
        <v>2</v>
      </c>
      <c r="F37" s="16">
        <f t="shared" si="0"/>
        <v>0.2259167378932227</v>
      </c>
      <c r="G37" s="12">
        <f t="shared" si="1"/>
        <v>0</v>
      </c>
      <c r="H37" s="12">
        <v>0</v>
      </c>
      <c r="I37" s="12">
        <v>0</v>
      </c>
      <c r="J37" s="12" t="s">
        <v>2373</v>
      </c>
      <c r="K37" s="12"/>
    </row>
    <row r="38" spans="1:11" x14ac:dyDescent="0.25">
      <c r="A38" s="12" t="s">
        <v>2334</v>
      </c>
      <c r="B38" s="12" t="s">
        <v>2364</v>
      </c>
      <c r="C38" s="12" t="s">
        <v>2365</v>
      </c>
      <c r="D38" s="12" t="s">
        <v>2374</v>
      </c>
      <c r="E38" s="13">
        <v>2</v>
      </c>
      <c r="F38" s="16">
        <f t="shared" si="0"/>
        <v>0.2259167378932227</v>
      </c>
      <c r="G38" s="12">
        <f t="shared" si="1"/>
        <v>0</v>
      </c>
      <c r="H38" s="12">
        <v>0</v>
      </c>
      <c r="I38" s="12">
        <v>0</v>
      </c>
      <c r="J38" s="12" t="s">
        <v>808</v>
      </c>
      <c r="K38" s="12"/>
    </row>
    <row r="39" spans="1:11" x14ac:dyDescent="0.25">
      <c r="A39" s="12" t="s">
        <v>2334</v>
      </c>
      <c r="B39" s="12" t="s">
        <v>2364</v>
      </c>
      <c r="C39" s="12" t="s">
        <v>2365</v>
      </c>
      <c r="D39" s="12" t="s">
        <v>2375</v>
      </c>
      <c r="E39" s="13">
        <v>2</v>
      </c>
      <c r="F39" s="16">
        <f t="shared" si="0"/>
        <v>0.2259167378932227</v>
      </c>
      <c r="G39" s="12">
        <f t="shared" si="1"/>
        <v>0</v>
      </c>
      <c r="H39" s="12">
        <v>0</v>
      </c>
      <c r="I39" s="12">
        <v>0</v>
      </c>
      <c r="J39" s="12" t="s">
        <v>808</v>
      </c>
      <c r="K39" s="12"/>
    </row>
    <row r="40" spans="1:11" x14ac:dyDescent="0.25">
      <c r="A40" s="12" t="s">
        <v>2334</v>
      </c>
      <c r="B40" s="12" t="s">
        <v>2364</v>
      </c>
      <c r="C40" s="12" t="s">
        <v>2365</v>
      </c>
      <c r="D40" s="12" t="s">
        <v>2376</v>
      </c>
      <c r="E40" s="13">
        <v>2</v>
      </c>
      <c r="F40" s="16">
        <f t="shared" si="0"/>
        <v>0.2259167378932227</v>
      </c>
      <c r="G40" s="12">
        <f t="shared" si="1"/>
        <v>0</v>
      </c>
      <c r="H40" s="12">
        <v>0</v>
      </c>
      <c r="I40" s="12">
        <v>0</v>
      </c>
      <c r="J40" s="12" t="s">
        <v>808</v>
      </c>
      <c r="K40" s="12"/>
    </row>
    <row r="41" spans="1:11" x14ac:dyDescent="0.25">
      <c r="A41" s="12" t="s">
        <v>2334</v>
      </c>
      <c r="B41" s="12" t="s">
        <v>2364</v>
      </c>
      <c r="C41" s="12" t="s">
        <v>2365</v>
      </c>
      <c r="D41" s="12" t="s">
        <v>2377</v>
      </c>
      <c r="E41" s="13">
        <v>2</v>
      </c>
      <c r="F41" s="16">
        <f t="shared" si="0"/>
        <v>0.2259167378932227</v>
      </c>
      <c r="G41" s="12">
        <f t="shared" si="1"/>
        <v>0</v>
      </c>
      <c r="H41" s="12">
        <v>0</v>
      </c>
      <c r="I41" s="12">
        <v>0</v>
      </c>
      <c r="J41" s="12" t="s">
        <v>808</v>
      </c>
      <c r="K41" s="12"/>
    </row>
    <row r="42" spans="1:11" x14ac:dyDescent="0.25">
      <c r="A42" s="12" t="s">
        <v>2334</v>
      </c>
      <c r="B42" s="12" t="s">
        <v>2364</v>
      </c>
      <c r="C42" s="12" t="s">
        <v>2365</v>
      </c>
      <c r="D42" s="12" t="s">
        <v>2378</v>
      </c>
      <c r="E42" s="13">
        <v>1</v>
      </c>
      <c r="F42" s="16">
        <f t="shared" si="0"/>
        <v>0.2259167378932227</v>
      </c>
      <c r="G42" s="12">
        <f t="shared" si="1"/>
        <v>0</v>
      </c>
      <c r="H42" s="12">
        <v>0</v>
      </c>
      <c r="I42" s="12">
        <v>0</v>
      </c>
      <c r="J42" s="12" t="s">
        <v>808</v>
      </c>
      <c r="K42" s="12"/>
    </row>
    <row r="43" spans="1:11" x14ac:dyDescent="0.25">
      <c r="A43" s="12" t="s">
        <v>2334</v>
      </c>
      <c r="B43" s="12" t="s">
        <v>2364</v>
      </c>
      <c r="C43" s="12" t="s">
        <v>2365</v>
      </c>
      <c r="D43" s="12" t="s">
        <v>2379</v>
      </c>
      <c r="E43" s="13">
        <v>2</v>
      </c>
      <c r="F43" s="16">
        <f t="shared" si="0"/>
        <v>0.2259167378932227</v>
      </c>
      <c r="G43" s="12">
        <f t="shared" si="1"/>
        <v>0</v>
      </c>
      <c r="H43" s="12">
        <v>0</v>
      </c>
      <c r="I43" s="12">
        <v>0</v>
      </c>
      <c r="J43" s="12" t="s">
        <v>808</v>
      </c>
      <c r="K43" s="12"/>
    </row>
    <row r="44" spans="1:11" x14ac:dyDescent="0.25">
      <c r="A44" s="12" t="s">
        <v>2334</v>
      </c>
      <c r="B44" s="12" t="s">
        <v>2364</v>
      </c>
      <c r="C44" s="12" t="s">
        <v>2365</v>
      </c>
      <c r="D44" s="12" t="s">
        <v>2380</v>
      </c>
      <c r="E44" s="13">
        <v>3</v>
      </c>
      <c r="F44" s="16">
        <f t="shared" si="0"/>
        <v>0.2259167378932227</v>
      </c>
      <c r="G44" s="12">
        <f t="shared" si="1"/>
        <v>1</v>
      </c>
      <c r="H44" s="12">
        <v>1</v>
      </c>
      <c r="I44" s="12">
        <v>1</v>
      </c>
      <c r="J44" s="12" t="s">
        <v>2381</v>
      </c>
      <c r="K44" s="12"/>
    </row>
    <row r="45" spans="1:11" x14ac:dyDescent="0.25">
      <c r="A45" s="12" t="s">
        <v>2334</v>
      </c>
      <c r="B45" s="12" t="s">
        <v>2364</v>
      </c>
      <c r="C45" s="12" t="s">
        <v>2365</v>
      </c>
      <c r="D45" s="12" t="s">
        <v>2382</v>
      </c>
      <c r="E45" s="13">
        <v>2</v>
      </c>
      <c r="F45" s="16">
        <f t="shared" si="0"/>
        <v>0.2259167378932227</v>
      </c>
      <c r="G45" s="12">
        <f t="shared" si="1"/>
        <v>0</v>
      </c>
      <c r="H45" s="12">
        <v>0</v>
      </c>
      <c r="I45" s="12">
        <v>0</v>
      </c>
      <c r="J45" s="12" t="s">
        <v>1600</v>
      </c>
      <c r="K45" s="12"/>
    </row>
    <row r="46" spans="1:11" x14ac:dyDescent="0.25">
      <c r="A46" s="12" t="s">
        <v>2334</v>
      </c>
      <c r="B46" s="12" t="s">
        <v>2364</v>
      </c>
      <c r="C46" s="12" t="s">
        <v>2365</v>
      </c>
      <c r="D46" s="12" t="s">
        <v>2383</v>
      </c>
      <c r="E46" s="13">
        <v>3</v>
      </c>
      <c r="F46" s="16">
        <f t="shared" si="0"/>
        <v>0.2259167378932227</v>
      </c>
      <c r="G46" s="12">
        <f t="shared" si="1"/>
        <v>1</v>
      </c>
      <c r="H46" s="12">
        <v>1</v>
      </c>
      <c r="I46" s="12">
        <v>1</v>
      </c>
      <c r="J46" s="12" t="s">
        <v>1968</v>
      </c>
      <c r="K46" s="12"/>
    </row>
    <row r="47" spans="1:11" x14ac:dyDescent="0.25">
      <c r="A47" s="12" t="s">
        <v>2334</v>
      </c>
      <c r="B47" s="12" t="s">
        <v>2364</v>
      </c>
      <c r="C47" s="12" t="s">
        <v>2365</v>
      </c>
      <c r="D47" s="12" t="s">
        <v>2384</v>
      </c>
      <c r="E47" s="13">
        <v>2</v>
      </c>
      <c r="F47" s="16">
        <f t="shared" si="0"/>
        <v>0.2259167378932227</v>
      </c>
      <c r="G47" s="12">
        <f t="shared" si="1"/>
        <v>0</v>
      </c>
      <c r="H47" s="12">
        <v>0</v>
      </c>
      <c r="I47" s="12">
        <v>0</v>
      </c>
      <c r="J47" s="12" t="s">
        <v>2371</v>
      </c>
      <c r="K47" s="12"/>
    </row>
    <row r="48" spans="1:11" x14ac:dyDescent="0.25">
      <c r="A48" s="12" t="s">
        <v>2334</v>
      </c>
      <c r="B48" s="12" t="s">
        <v>2364</v>
      </c>
      <c r="C48" s="12" t="s">
        <v>2365</v>
      </c>
      <c r="D48" s="12" t="s">
        <v>2385</v>
      </c>
      <c r="E48" s="13">
        <v>4</v>
      </c>
      <c r="F48" s="16">
        <f t="shared" si="0"/>
        <v>0.2259167378932227</v>
      </c>
      <c r="G48" s="12">
        <f t="shared" si="1"/>
        <v>1</v>
      </c>
      <c r="H48" s="12">
        <v>1</v>
      </c>
      <c r="I48" s="12">
        <v>1</v>
      </c>
      <c r="J48" s="12" t="s">
        <v>120</v>
      </c>
      <c r="K48" s="12"/>
    </row>
    <row r="49" spans="1:11" x14ac:dyDescent="0.25">
      <c r="A49" s="12" t="s">
        <v>2334</v>
      </c>
      <c r="B49" s="12" t="s">
        <v>2364</v>
      </c>
      <c r="C49" s="12" t="s">
        <v>2365</v>
      </c>
      <c r="D49" s="12" t="s">
        <v>2386</v>
      </c>
      <c r="E49" s="13">
        <v>2</v>
      </c>
      <c r="F49" s="16">
        <f t="shared" si="0"/>
        <v>0.2259167378932227</v>
      </c>
      <c r="G49" s="12">
        <f t="shared" si="1"/>
        <v>0</v>
      </c>
      <c r="H49" s="12">
        <v>0</v>
      </c>
      <c r="I49" s="12">
        <v>0</v>
      </c>
      <c r="J49" s="12" t="s">
        <v>2371</v>
      </c>
      <c r="K49" s="12"/>
    </row>
    <row r="50" spans="1:11" x14ac:dyDescent="0.25">
      <c r="A50" s="12" t="s">
        <v>2334</v>
      </c>
      <c r="B50" s="12" t="s">
        <v>2364</v>
      </c>
      <c r="C50" s="12" t="s">
        <v>2365</v>
      </c>
      <c r="D50" s="12" t="s">
        <v>2387</v>
      </c>
      <c r="E50" s="13">
        <v>3</v>
      </c>
      <c r="F50" s="16">
        <f t="shared" si="0"/>
        <v>0.2259167378932227</v>
      </c>
      <c r="G50" s="12">
        <f t="shared" si="1"/>
        <v>1</v>
      </c>
      <c r="H50" s="12">
        <v>1</v>
      </c>
      <c r="I50" s="12">
        <v>1</v>
      </c>
      <c r="J50" s="12" t="s">
        <v>2244</v>
      </c>
      <c r="K50" s="12"/>
    </row>
    <row r="51" spans="1:11" x14ac:dyDescent="0.25">
      <c r="A51" s="12" t="s">
        <v>2334</v>
      </c>
      <c r="B51" s="12" t="s">
        <v>2364</v>
      </c>
      <c r="C51" s="12" t="s">
        <v>2365</v>
      </c>
      <c r="D51" s="12" t="s">
        <v>2388</v>
      </c>
      <c r="E51" s="13">
        <v>2</v>
      </c>
      <c r="F51" s="16">
        <f t="shared" si="0"/>
        <v>0.2259167378932227</v>
      </c>
      <c r="G51" s="12">
        <f t="shared" si="1"/>
        <v>0</v>
      </c>
      <c r="H51" s="12">
        <v>0</v>
      </c>
      <c r="I51" s="12">
        <v>0</v>
      </c>
      <c r="J51" s="12" t="s">
        <v>2371</v>
      </c>
      <c r="K51" s="12"/>
    </row>
    <row r="52" spans="1:11" x14ac:dyDescent="0.25">
      <c r="A52" s="12" t="s">
        <v>2334</v>
      </c>
      <c r="B52" s="12" t="s">
        <v>2364</v>
      </c>
      <c r="C52" s="12" t="s">
        <v>2365</v>
      </c>
      <c r="D52" s="12" t="s">
        <v>2389</v>
      </c>
      <c r="E52" s="13">
        <v>2</v>
      </c>
      <c r="F52" s="16">
        <f t="shared" si="0"/>
        <v>0.2259167378932227</v>
      </c>
      <c r="G52" s="12">
        <f t="shared" si="1"/>
        <v>0</v>
      </c>
      <c r="H52" s="12">
        <v>0</v>
      </c>
      <c r="I52" s="12">
        <v>0</v>
      </c>
      <c r="J52" s="12" t="s">
        <v>2373</v>
      </c>
      <c r="K52" s="12"/>
    </row>
    <row r="53" spans="1:11" x14ac:dyDescent="0.25">
      <c r="A53" s="12" t="s">
        <v>2334</v>
      </c>
      <c r="B53" s="12" t="s">
        <v>2364</v>
      </c>
      <c r="C53" s="12" t="s">
        <v>2365</v>
      </c>
      <c r="D53" s="12" t="s">
        <v>2390</v>
      </c>
      <c r="E53" s="13">
        <v>2</v>
      </c>
      <c r="F53" s="16">
        <f t="shared" si="0"/>
        <v>0.2259167378932227</v>
      </c>
      <c r="G53" s="12">
        <f t="shared" si="1"/>
        <v>0</v>
      </c>
      <c r="H53" s="12">
        <v>0</v>
      </c>
      <c r="I53" s="12">
        <v>0</v>
      </c>
      <c r="J53" s="12" t="s">
        <v>2373</v>
      </c>
      <c r="K53" s="12"/>
    </row>
    <row r="54" spans="1:11" x14ac:dyDescent="0.25">
      <c r="A54" s="12" t="s">
        <v>2334</v>
      </c>
      <c r="B54" s="12" t="s">
        <v>2364</v>
      </c>
      <c r="C54" s="12" t="s">
        <v>2365</v>
      </c>
      <c r="D54" s="12" t="s">
        <v>2391</v>
      </c>
      <c r="E54" s="13">
        <v>1</v>
      </c>
      <c r="F54" s="16">
        <f t="shared" si="0"/>
        <v>0.2259167378932227</v>
      </c>
      <c r="G54" s="12">
        <f t="shared" si="1"/>
        <v>0</v>
      </c>
      <c r="H54" s="12">
        <v>0</v>
      </c>
      <c r="I54" s="12">
        <v>0</v>
      </c>
      <c r="J54" s="12" t="s">
        <v>2244</v>
      </c>
      <c r="K54" s="12"/>
    </row>
    <row r="55" spans="1:11" x14ac:dyDescent="0.25">
      <c r="A55" s="12" t="s">
        <v>2334</v>
      </c>
      <c r="B55" s="12" t="s">
        <v>2364</v>
      </c>
      <c r="C55" s="12" t="s">
        <v>2365</v>
      </c>
      <c r="D55" s="12" t="s">
        <v>2392</v>
      </c>
      <c r="E55" s="13">
        <v>1</v>
      </c>
      <c r="F55" s="16">
        <f t="shared" si="0"/>
        <v>0.2259167378932227</v>
      </c>
      <c r="G55" s="12">
        <f t="shared" si="1"/>
        <v>0</v>
      </c>
      <c r="H55" s="12">
        <v>0</v>
      </c>
      <c r="I55" s="12">
        <v>0</v>
      </c>
      <c r="J55" s="12" t="s">
        <v>2373</v>
      </c>
      <c r="K55" s="12"/>
    </row>
    <row r="56" spans="1:11" x14ac:dyDescent="0.25">
      <c r="A56" s="12" t="s">
        <v>2334</v>
      </c>
      <c r="B56" s="12" t="s">
        <v>2393</v>
      </c>
      <c r="C56" s="12" t="s">
        <v>2394</v>
      </c>
      <c r="D56" s="12" t="s">
        <v>29</v>
      </c>
      <c r="E56" s="13">
        <v>915</v>
      </c>
      <c r="F56" s="16">
        <f t="shared" si="0"/>
        <v>0.2259167378932227</v>
      </c>
      <c r="G56" s="12">
        <f t="shared" si="1"/>
        <v>207</v>
      </c>
      <c r="H56" s="12">
        <v>207</v>
      </c>
      <c r="I56" s="12">
        <v>207</v>
      </c>
      <c r="J56" s="12" t="s">
        <v>2395</v>
      </c>
      <c r="K56" s="12"/>
    </row>
    <row r="57" spans="1:11" x14ac:dyDescent="0.25">
      <c r="A57" s="12" t="s">
        <v>2334</v>
      </c>
      <c r="B57" s="12" t="s">
        <v>2393</v>
      </c>
      <c r="C57" s="12" t="s">
        <v>2394</v>
      </c>
      <c r="D57" s="12" t="s">
        <v>31</v>
      </c>
      <c r="E57" s="13">
        <v>913</v>
      </c>
      <c r="F57" s="16">
        <f t="shared" si="0"/>
        <v>0.2259167378932227</v>
      </c>
      <c r="G57" s="12">
        <f t="shared" si="1"/>
        <v>206</v>
      </c>
      <c r="H57" s="12">
        <v>206</v>
      </c>
      <c r="I57" s="12">
        <v>206</v>
      </c>
      <c r="J57" s="12" t="s">
        <v>2396</v>
      </c>
      <c r="K57" s="12"/>
    </row>
    <row r="58" spans="1:11" x14ac:dyDescent="0.25">
      <c r="A58" s="12" t="s">
        <v>2334</v>
      </c>
      <c r="B58" s="12" t="s">
        <v>2393</v>
      </c>
      <c r="C58" s="12" t="s">
        <v>2394</v>
      </c>
      <c r="D58" s="12" t="s">
        <v>33</v>
      </c>
      <c r="E58" s="13">
        <v>982</v>
      </c>
      <c r="F58" s="16">
        <f t="shared" si="0"/>
        <v>0.2259167378932227</v>
      </c>
      <c r="G58" s="12">
        <f t="shared" si="1"/>
        <v>222</v>
      </c>
      <c r="H58" s="12">
        <v>222</v>
      </c>
      <c r="I58" s="12">
        <v>222</v>
      </c>
      <c r="J58" s="12" t="s">
        <v>2397</v>
      </c>
      <c r="K58" s="12"/>
    </row>
    <row r="59" spans="1:11" x14ac:dyDescent="0.25">
      <c r="A59" s="12" t="s">
        <v>2334</v>
      </c>
      <c r="B59" s="12" t="s">
        <v>2393</v>
      </c>
      <c r="C59" s="12" t="s">
        <v>2394</v>
      </c>
      <c r="D59" s="12" t="s">
        <v>35</v>
      </c>
      <c r="E59" s="13">
        <v>926</v>
      </c>
      <c r="F59" s="16">
        <f t="shared" si="0"/>
        <v>0.2259167378932227</v>
      </c>
      <c r="G59" s="12">
        <f t="shared" si="1"/>
        <v>209</v>
      </c>
      <c r="H59" s="12">
        <v>209</v>
      </c>
      <c r="I59" s="12">
        <v>209</v>
      </c>
      <c r="J59" s="12" t="s">
        <v>2398</v>
      </c>
      <c r="K59" s="12"/>
    </row>
    <row r="60" spans="1:11" x14ac:dyDescent="0.25">
      <c r="A60" s="12" t="s">
        <v>2334</v>
      </c>
      <c r="B60" s="12" t="s">
        <v>2393</v>
      </c>
      <c r="C60" s="12" t="s">
        <v>2394</v>
      </c>
      <c r="D60" s="12" t="s">
        <v>122</v>
      </c>
      <c r="E60" s="13">
        <v>1321</v>
      </c>
      <c r="F60" s="16">
        <f t="shared" si="0"/>
        <v>0.2259167378932227</v>
      </c>
      <c r="G60" s="12">
        <f t="shared" si="1"/>
        <v>298</v>
      </c>
      <c r="H60" s="12">
        <v>299</v>
      </c>
      <c r="I60" s="12">
        <v>299</v>
      </c>
      <c r="J60" s="12" t="s">
        <v>2399</v>
      </c>
      <c r="K60" s="12"/>
    </row>
    <row r="61" spans="1:11" x14ac:dyDescent="0.25">
      <c r="A61" s="12" t="s">
        <v>2334</v>
      </c>
      <c r="B61" s="12" t="s">
        <v>2393</v>
      </c>
      <c r="C61" s="12" t="s">
        <v>2394</v>
      </c>
      <c r="D61" s="12" t="s">
        <v>124</v>
      </c>
      <c r="E61" s="13">
        <v>1278</v>
      </c>
      <c r="F61" s="16">
        <f t="shared" si="0"/>
        <v>0.2259167378932227</v>
      </c>
      <c r="G61" s="12">
        <f t="shared" si="1"/>
        <v>289</v>
      </c>
      <c r="H61" s="12">
        <v>289</v>
      </c>
      <c r="I61" s="12">
        <v>289</v>
      </c>
      <c r="J61" s="12" t="s">
        <v>2400</v>
      </c>
      <c r="K61" s="12"/>
    </row>
    <row r="62" spans="1:11" x14ac:dyDescent="0.25">
      <c r="A62" s="12" t="s">
        <v>2334</v>
      </c>
      <c r="B62" s="12" t="s">
        <v>2393</v>
      </c>
      <c r="C62" s="12" t="s">
        <v>2394</v>
      </c>
      <c r="D62" s="12" t="s">
        <v>126</v>
      </c>
      <c r="E62" s="13">
        <v>1260</v>
      </c>
      <c r="F62" s="16">
        <f t="shared" si="0"/>
        <v>0.2259167378932227</v>
      </c>
      <c r="G62" s="12">
        <f t="shared" si="1"/>
        <v>285</v>
      </c>
      <c r="H62" s="12">
        <v>285</v>
      </c>
      <c r="I62" s="12">
        <v>285</v>
      </c>
      <c r="J62" s="12" t="s">
        <v>2401</v>
      </c>
      <c r="K62" s="12"/>
    </row>
    <row r="63" spans="1:11" x14ac:dyDescent="0.25">
      <c r="A63" s="12" t="s">
        <v>2334</v>
      </c>
      <c r="B63" s="12" t="s">
        <v>2393</v>
      </c>
      <c r="C63" s="12" t="s">
        <v>2394</v>
      </c>
      <c r="D63" s="12" t="s">
        <v>128</v>
      </c>
      <c r="E63" s="13">
        <v>1264</v>
      </c>
      <c r="F63" s="16">
        <f t="shared" si="0"/>
        <v>0.2259167378932227</v>
      </c>
      <c r="G63" s="12">
        <f t="shared" si="1"/>
        <v>286</v>
      </c>
      <c r="H63" s="12">
        <v>286</v>
      </c>
      <c r="I63" s="12">
        <v>286</v>
      </c>
      <c r="J63" s="12" t="s">
        <v>2402</v>
      </c>
      <c r="K63" s="12"/>
    </row>
    <row r="64" spans="1:11" x14ac:dyDescent="0.25">
      <c r="A64" s="12" t="s">
        <v>2334</v>
      </c>
      <c r="B64" s="12" t="s">
        <v>2393</v>
      </c>
      <c r="C64" s="12" t="s">
        <v>2394</v>
      </c>
      <c r="D64" s="12" t="s">
        <v>130</v>
      </c>
      <c r="E64" s="13">
        <v>1284</v>
      </c>
      <c r="F64" s="16">
        <f t="shared" si="0"/>
        <v>0.2259167378932227</v>
      </c>
      <c r="G64" s="12">
        <f t="shared" si="1"/>
        <v>290</v>
      </c>
      <c r="H64" s="12">
        <v>291</v>
      </c>
      <c r="I64" s="12">
        <v>291</v>
      </c>
      <c r="J64" s="12" t="s">
        <v>2403</v>
      </c>
      <c r="K64" s="12"/>
    </row>
    <row r="65" spans="1:11" ht="25" x14ac:dyDescent="0.25">
      <c r="A65" s="12" t="s">
        <v>2334</v>
      </c>
      <c r="B65" s="12" t="s">
        <v>2404</v>
      </c>
      <c r="C65" s="12" t="s">
        <v>2405</v>
      </c>
      <c r="D65" s="12" t="s">
        <v>2406</v>
      </c>
      <c r="E65" s="13">
        <v>2</v>
      </c>
      <c r="F65" s="16">
        <f t="shared" si="0"/>
        <v>0.2259167378932227</v>
      </c>
      <c r="G65" s="12">
        <f t="shared" si="1"/>
        <v>0</v>
      </c>
      <c r="H65" s="12">
        <v>0</v>
      </c>
      <c r="I65" s="12">
        <v>0</v>
      </c>
      <c r="J65" s="12" t="s">
        <v>2407</v>
      </c>
      <c r="K65" s="12"/>
    </row>
    <row r="66" spans="1:11" ht="25" x14ac:dyDescent="0.25">
      <c r="A66" s="12" t="s">
        <v>2334</v>
      </c>
      <c r="B66" s="12" t="s">
        <v>2404</v>
      </c>
      <c r="C66" s="12" t="s">
        <v>2405</v>
      </c>
      <c r="D66" s="12" t="s">
        <v>2408</v>
      </c>
      <c r="E66" s="13">
        <v>1</v>
      </c>
      <c r="F66" s="16">
        <f t="shared" si="0"/>
        <v>0.2259167378932227</v>
      </c>
      <c r="G66" s="12">
        <f t="shared" si="1"/>
        <v>0</v>
      </c>
      <c r="H66" s="12">
        <v>0</v>
      </c>
      <c r="I66" s="12">
        <v>0</v>
      </c>
      <c r="J66" s="12" t="s">
        <v>2409</v>
      </c>
      <c r="K66" s="12"/>
    </row>
    <row r="67" spans="1:11" ht="25" x14ac:dyDescent="0.25">
      <c r="A67" s="12" t="s">
        <v>2334</v>
      </c>
      <c r="B67" s="12" t="s">
        <v>2404</v>
      </c>
      <c r="C67" s="12" t="s">
        <v>2405</v>
      </c>
      <c r="D67" s="12" t="s">
        <v>2410</v>
      </c>
      <c r="E67" s="13">
        <v>1</v>
      </c>
      <c r="F67" s="16">
        <f t="shared" si="0"/>
        <v>0.2259167378932227</v>
      </c>
      <c r="G67" s="12">
        <f t="shared" si="1"/>
        <v>0</v>
      </c>
      <c r="H67" s="12">
        <v>0</v>
      </c>
      <c r="I67" s="12">
        <v>0</v>
      </c>
      <c r="J67" s="12" t="s">
        <v>617</v>
      </c>
      <c r="K67" s="12"/>
    </row>
    <row r="68" spans="1:11" ht="25" x14ac:dyDescent="0.25">
      <c r="A68" s="12" t="s">
        <v>2334</v>
      </c>
      <c r="B68" s="12" t="s">
        <v>2404</v>
      </c>
      <c r="C68" s="12" t="s">
        <v>2405</v>
      </c>
      <c r="D68" s="12" t="s">
        <v>2411</v>
      </c>
      <c r="E68" s="13">
        <v>1</v>
      </c>
      <c r="F68" s="16">
        <f t="shared" si="0"/>
        <v>0.2259167378932227</v>
      </c>
      <c r="G68" s="12">
        <f t="shared" si="1"/>
        <v>0</v>
      </c>
      <c r="H68" s="12">
        <v>0</v>
      </c>
      <c r="I68" s="12">
        <v>0</v>
      </c>
      <c r="J68" s="12" t="s">
        <v>2412</v>
      </c>
      <c r="K68" s="12"/>
    </row>
    <row r="69" spans="1:11" ht="25" x14ac:dyDescent="0.25">
      <c r="A69" s="12" t="s">
        <v>2334</v>
      </c>
      <c r="B69" s="12" t="s">
        <v>2404</v>
      </c>
      <c r="C69" s="12" t="s">
        <v>2405</v>
      </c>
      <c r="D69" s="12" t="s">
        <v>2413</v>
      </c>
      <c r="E69" s="13">
        <v>2</v>
      </c>
      <c r="F69" s="16">
        <f t="shared" si="0"/>
        <v>0.2259167378932227</v>
      </c>
      <c r="G69" s="12">
        <f t="shared" si="1"/>
        <v>0</v>
      </c>
      <c r="H69" s="12">
        <v>0</v>
      </c>
      <c r="I69" s="12">
        <v>0</v>
      </c>
      <c r="J69" s="12" t="s">
        <v>1284</v>
      </c>
      <c r="K69" s="12"/>
    </row>
    <row r="70" spans="1:11" ht="25" x14ac:dyDescent="0.25">
      <c r="A70" s="12" t="s">
        <v>2334</v>
      </c>
      <c r="B70" s="12" t="s">
        <v>2404</v>
      </c>
      <c r="C70" s="12" t="s">
        <v>2405</v>
      </c>
      <c r="D70" s="12" t="s">
        <v>2414</v>
      </c>
      <c r="E70" s="13">
        <v>2</v>
      </c>
      <c r="F70" s="16">
        <f t="shared" si="0"/>
        <v>0.2259167378932227</v>
      </c>
      <c r="G70" s="12">
        <f t="shared" si="1"/>
        <v>0</v>
      </c>
      <c r="H70" s="12">
        <v>0</v>
      </c>
      <c r="I70" s="12">
        <v>0</v>
      </c>
      <c r="J70" s="12" t="s">
        <v>2415</v>
      </c>
      <c r="K70" s="12"/>
    </row>
    <row r="71" spans="1:11" ht="25" x14ac:dyDescent="0.25">
      <c r="A71" s="12" t="s">
        <v>2334</v>
      </c>
      <c r="B71" s="12" t="s">
        <v>2404</v>
      </c>
      <c r="C71" s="12" t="s">
        <v>2405</v>
      </c>
      <c r="D71" s="12" t="s">
        <v>2416</v>
      </c>
      <c r="E71" s="13">
        <v>2</v>
      </c>
      <c r="F71" s="16">
        <f t="shared" si="0"/>
        <v>0.2259167378932227</v>
      </c>
      <c r="G71" s="12">
        <f t="shared" si="1"/>
        <v>0</v>
      </c>
      <c r="H71" s="12">
        <v>0</v>
      </c>
      <c r="I71" s="12">
        <v>0</v>
      </c>
      <c r="J71" s="12" t="s">
        <v>628</v>
      </c>
      <c r="K71" s="12"/>
    </row>
    <row r="72" spans="1:11" ht="25" x14ac:dyDescent="0.25">
      <c r="A72" s="12" t="s">
        <v>2334</v>
      </c>
      <c r="B72" s="12" t="s">
        <v>2404</v>
      </c>
      <c r="C72" s="12" t="s">
        <v>2405</v>
      </c>
      <c r="D72" s="12" t="s">
        <v>2417</v>
      </c>
      <c r="E72" s="13">
        <v>1</v>
      </c>
      <c r="F72" s="16">
        <f t="shared" si="0"/>
        <v>0.2259167378932227</v>
      </c>
      <c r="G72" s="12">
        <f t="shared" si="1"/>
        <v>0</v>
      </c>
      <c r="H72" s="12">
        <v>0</v>
      </c>
      <c r="I72" s="12">
        <v>0</v>
      </c>
      <c r="J72" s="12" t="s">
        <v>628</v>
      </c>
      <c r="K72" s="12"/>
    </row>
    <row r="73" spans="1:11" ht="25" x14ac:dyDescent="0.25">
      <c r="A73" s="12" t="s">
        <v>2334</v>
      </c>
      <c r="B73" s="12" t="s">
        <v>2404</v>
      </c>
      <c r="C73" s="12" t="s">
        <v>2405</v>
      </c>
      <c r="D73" s="12" t="s">
        <v>2418</v>
      </c>
      <c r="E73" s="13">
        <v>1</v>
      </c>
      <c r="F73" s="16">
        <f t="shared" si="0"/>
        <v>0.2259167378932227</v>
      </c>
      <c r="G73" s="12">
        <f t="shared" si="1"/>
        <v>0</v>
      </c>
      <c r="H73" s="12">
        <v>0</v>
      </c>
      <c r="I73" s="12">
        <v>0</v>
      </c>
      <c r="J73" s="12" t="s">
        <v>406</v>
      </c>
      <c r="K73" s="12"/>
    </row>
    <row r="74" spans="1:11" ht="25" x14ac:dyDescent="0.25">
      <c r="A74" s="12" t="s">
        <v>2334</v>
      </c>
      <c r="B74" s="12" t="s">
        <v>2404</v>
      </c>
      <c r="C74" s="12" t="s">
        <v>2405</v>
      </c>
      <c r="D74" s="12" t="s">
        <v>2419</v>
      </c>
      <c r="E74" s="13">
        <v>2</v>
      </c>
      <c r="F74" s="16">
        <f t="shared" si="0"/>
        <v>0.2259167378932227</v>
      </c>
      <c r="G74" s="12">
        <f t="shared" si="1"/>
        <v>0</v>
      </c>
      <c r="H74" s="12">
        <v>0</v>
      </c>
      <c r="I74" s="12">
        <v>0</v>
      </c>
      <c r="J74" s="12" t="s">
        <v>540</v>
      </c>
      <c r="K74" s="12"/>
    </row>
    <row r="75" spans="1:11" ht="25" x14ac:dyDescent="0.25">
      <c r="A75" s="12" t="s">
        <v>2334</v>
      </c>
      <c r="B75" s="12" t="s">
        <v>2404</v>
      </c>
      <c r="C75" s="12" t="s">
        <v>2405</v>
      </c>
      <c r="D75" s="12" t="s">
        <v>2420</v>
      </c>
      <c r="E75" s="13">
        <v>1</v>
      </c>
      <c r="F75" s="16">
        <f t="shared" ref="F75:F83" si="2">$F$6/$E$85</f>
        <v>0.2259167378932227</v>
      </c>
      <c r="G75" s="12">
        <f t="shared" ref="G75:G83" si="3">ROUND(E75*F75, 0)</f>
        <v>0</v>
      </c>
      <c r="H75" s="12">
        <v>0</v>
      </c>
      <c r="I75" s="12">
        <v>0</v>
      </c>
      <c r="J75" s="12" t="s">
        <v>170</v>
      </c>
      <c r="K75" s="12"/>
    </row>
    <row r="76" spans="1:11" ht="25" x14ac:dyDescent="0.25">
      <c r="A76" s="12" t="s">
        <v>2334</v>
      </c>
      <c r="B76" s="12" t="s">
        <v>2404</v>
      </c>
      <c r="C76" s="12" t="s">
        <v>2405</v>
      </c>
      <c r="D76" s="12" t="s">
        <v>2421</v>
      </c>
      <c r="E76" s="13">
        <v>2</v>
      </c>
      <c r="F76" s="16">
        <f t="shared" si="2"/>
        <v>0.2259167378932227</v>
      </c>
      <c r="G76" s="12">
        <f t="shared" si="3"/>
        <v>0</v>
      </c>
      <c r="H76" s="12">
        <v>0</v>
      </c>
      <c r="I76" s="12">
        <v>0</v>
      </c>
      <c r="J76" s="12" t="s">
        <v>2422</v>
      </c>
      <c r="K76" s="12"/>
    </row>
    <row r="77" spans="1:11" ht="37.5" x14ac:dyDescent="0.25">
      <c r="A77" s="12" t="s">
        <v>2334</v>
      </c>
      <c r="B77" s="12" t="s">
        <v>2423</v>
      </c>
      <c r="C77" s="12" t="s">
        <v>2424</v>
      </c>
      <c r="D77" s="12" t="s">
        <v>2425</v>
      </c>
      <c r="E77" s="13">
        <v>0</v>
      </c>
      <c r="F77" s="16">
        <f t="shared" si="2"/>
        <v>0.2259167378932227</v>
      </c>
      <c r="G77" s="12">
        <f t="shared" si="3"/>
        <v>0</v>
      </c>
      <c r="H77" s="12">
        <v>0</v>
      </c>
      <c r="I77" s="12">
        <v>0</v>
      </c>
      <c r="J77" s="12" t="s">
        <v>1186</v>
      </c>
      <c r="K77" s="12"/>
    </row>
    <row r="78" spans="1:11" ht="37.5" x14ac:dyDescent="0.25">
      <c r="A78" s="12" t="s">
        <v>2334</v>
      </c>
      <c r="B78" s="12" t="s">
        <v>2423</v>
      </c>
      <c r="C78" s="12" t="s">
        <v>2424</v>
      </c>
      <c r="D78" s="12" t="s">
        <v>2426</v>
      </c>
      <c r="E78" s="13">
        <v>0</v>
      </c>
      <c r="F78" s="16">
        <f t="shared" si="2"/>
        <v>0.2259167378932227</v>
      </c>
      <c r="G78" s="12">
        <f t="shared" si="3"/>
        <v>0</v>
      </c>
      <c r="H78" s="12">
        <v>0</v>
      </c>
      <c r="I78" s="12">
        <v>0</v>
      </c>
      <c r="J78" s="12" t="s">
        <v>1186</v>
      </c>
      <c r="K78" s="12"/>
    </row>
    <row r="79" spans="1:11" ht="37.5" x14ac:dyDescent="0.25">
      <c r="A79" s="12" t="s">
        <v>2334</v>
      </c>
      <c r="B79" s="12" t="s">
        <v>2423</v>
      </c>
      <c r="C79" s="12" t="s">
        <v>2424</v>
      </c>
      <c r="D79" s="12" t="s">
        <v>2427</v>
      </c>
      <c r="E79" s="13">
        <v>0</v>
      </c>
      <c r="F79" s="16">
        <f t="shared" si="2"/>
        <v>0.2259167378932227</v>
      </c>
      <c r="G79" s="12">
        <f t="shared" si="3"/>
        <v>0</v>
      </c>
      <c r="H79" s="12">
        <v>0</v>
      </c>
      <c r="I79" s="12">
        <v>0</v>
      </c>
      <c r="J79" s="12" t="s">
        <v>1186</v>
      </c>
      <c r="K79" s="12"/>
    </row>
    <row r="80" spans="1:11" ht="37.5" x14ac:dyDescent="0.25">
      <c r="A80" s="12" t="s">
        <v>2334</v>
      </c>
      <c r="B80" s="12" t="s">
        <v>2423</v>
      </c>
      <c r="C80" s="12" t="s">
        <v>2424</v>
      </c>
      <c r="D80" s="12" t="s">
        <v>2428</v>
      </c>
      <c r="E80" s="13">
        <v>0</v>
      </c>
      <c r="F80" s="16">
        <f t="shared" si="2"/>
        <v>0.2259167378932227</v>
      </c>
      <c r="G80" s="12">
        <f t="shared" si="3"/>
        <v>0</v>
      </c>
      <c r="H80" s="12">
        <v>0</v>
      </c>
      <c r="I80" s="12">
        <v>0</v>
      </c>
      <c r="J80" s="12" t="s">
        <v>1186</v>
      </c>
      <c r="K80" s="12"/>
    </row>
    <row r="81" spans="1:11" ht="37.5" x14ac:dyDescent="0.25">
      <c r="A81" s="12" t="s">
        <v>2334</v>
      </c>
      <c r="B81" s="12" t="s">
        <v>2429</v>
      </c>
      <c r="C81" s="12" t="s">
        <v>2430</v>
      </c>
      <c r="D81" s="12" t="s">
        <v>184</v>
      </c>
      <c r="E81" s="13">
        <v>0</v>
      </c>
      <c r="F81" s="16">
        <f t="shared" si="2"/>
        <v>0.2259167378932227</v>
      </c>
      <c r="G81" s="12">
        <f t="shared" si="3"/>
        <v>0</v>
      </c>
      <c r="H81" s="12">
        <v>0</v>
      </c>
      <c r="I81" s="12">
        <v>0</v>
      </c>
      <c r="J81" s="12" t="s">
        <v>127</v>
      </c>
      <c r="K81" s="12"/>
    </row>
    <row r="82" spans="1:11" ht="37.5" x14ac:dyDescent="0.25">
      <c r="A82" s="12" t="s">
        <v>2334</v>
      </c>
      <c r="B82" s="12" t="s">
        <v>2429</v>
      </c>
      <c r="C82" s="12" t="s">
        <v>2430</v>
      </c>
      <c r="D82" s="12" t="s">
        <v>186</v>
      </c>
      <c r="E82" s="13">
        <v>0</v>
      </c>
      <c r="F82" s="16">
        <f t="shared" si="2"/>
        <v>0.2259167378932227</v>
      </c>
      <c r="G82" s="12">
        <f t="shared" si="3"/>
        <v>0</v>
      </c>
      <c r="H82" s="12">
        <v>0</v>
      </c>
      <c r="I82" s="12">
        <v>0</v>
      </c>
      <c r="J82" s="12" t="s">
        <v>2431</v>
      </c>
      <c r="K82" s="12"/>
    </row>
    <row r="83" spans="1:11" ht="37.5" x14ac:dyDescent="0.25">
      <c r="A83" s="12" t="s">
        <v>2334</v>
      </c>
      <c r="B83" s="12" t="s">
        <v>2429</v>
      </c>
      <c r="C83" s="12" t="s">
        <v>2430</v>
      </c>
      <c r="D83" s="12" t="s">
        <v>188</v>
      </c>
      <c r="E83" s="13">
        <v>0</v>
      </c>
      <c r="F83" s="16">
        <f t="shared" si="2"/>
        <v>0.2259167378932227</v>
      </c>
      <c r="G83" s="12">
        <f t="shared" si="3"/>
        <v>0</v>
      </c>
      <c r="H83" s="12">
        <v>0</v>
      </c>
      <c r="I83" s="12">
        <v>0</v>
      </c>
      <c r="J83" s="12" t="s">
        <v>2432</v>
      </c>
      <c r="K83" s="12"/>
    </row>
    <row r="84" spans="1:11" x14ac:dyDescent="0.25">
      <c r="A84" s="12" t="s">
        <v>1</v>
      </c>
      <c r="B84" s="12" t="s">
        <v>1</v>
      </c>
      <c r="C84" s="12" t="s">
        <v>1</v>
      </c>
      <c r="D84" s="12" t="s">
        <v>1</v>
      </c>
      <c r="E84" s="12" t="s">
        <v>1</v>
      </c>
      <c r="F84" s="12" t="s">
        <v>1</v>
      </c>
      <c r="G84" s="12"/>
      <c r="H84" s="12" t="s">
        <v>1</v>
      </c>
      <c r="I84" s="12" t="s">
        <v>1</v>
      </c>
      <c r="J84" s="12" t="s">
        <v>1</v>
      </c>
      <c r="K84" s="12" t="s">
        <v>1</v>
      </c>
    </row>
    <row r="85" spans="1:11" ht="13" x14ac:dyDescent="0.25">
      <c r="A85" s="12" t="s">
        <v>1</v>
      </c>
      <c r="B85" s="5" t="s">
        <v>259</v>
      </c>
      <c r="C85" s="12" t="s">
        <v>1</v>
      </c>
      <c r="D85" s="12" t="s">
        <v>1</v>
      </c>
      <c r="E85" s="12" t="s">
        <v>2433</v>
      </c>
      <c r="F85" s="12"/>
      <c r="G85" s="12">
        <v>10825</v>
      </c>
      <c r="H85" s="12">
        <v>10837</v>
      </c>
      <c r="I85" s="12">
        <v>10837</v>
      </c>
      <c r="J85" s="15"/>
      <c r="K85" s="12" t="s">
        <v>1</v>
      </c>
    </row>
    <row r="86" spans="1:11" x14ac:dyDescent="0.25">
      <c r="A86" s="15" t="s">
        <v>1</v>
      </c>
      <c r="B86" s="15"/>
      <c r="C86" s="15"/>
      <c r="D86" s="15"/>
      <c r="E86" s="15"/>
      <c r="F86" s="15"/>
      <c r="G86" s="15"/>
      <c r="H86" s="15"/>
      <c r="I86" s="15"/>
      <c r="J86" s="15"/>
      <c r="K86" s="15"/>
    </row>
    <row r="87" spans="1:11" ht="12.65" customHeight="1" x14ac:dyDescent="0.25">
      <c r="A87" s="23" t="s">
        <v>376</v>
      </c>
      <c r="B87" s="24" t="s">
        <v>1</v>
      </c>
      <c r="C87" s="24" t="s">
        <v>1</v>
      </c>
      <c r="D87" s="24" t="s">
        <v>1</v>
      </c>
      <c r="E87" s="24" t="s">
        <v>1</v>
      </c>
      <c r="F87" s="24" t="s">
        <v>1</v>
      </c>
      <c r="G87" s="24" t="s">
        <v>1</v>
      </c>
      <c r="H87" s="24" t="s">
        <v>1</v>
      </c>
      <c r="I87" s="24" t="s">
        <v>1</v>
      </c>
      <c r="J87" s="24" t="s">
        <v>1</v>
      </c>
      <c r="K87" s="15" t="s">
        <v>1</v>
      </c>
    </row>
    <row r="88" spans="1:11" x14ac:dyDescent="0.25">
      <c r="A88" s="24" t="s">
        <v>1</v>
      </c>
      <c r="B88" s="24" t="s">
        <v>1</v>
      </c>
      <c r="C88" s="24" t="s">
        <v>1</v>
      </c>
      <c r="D88" s="24" t="s">
        <v>1</v>
      </c>
      <c r="E88" s="24" t="s">
        <v>1</v>
      </c>
      <c r="F88" s="24" t="s">
        <v>1</v>
      </c>
      <c r="G88" s="24" t="s">
        <v>1</v>
      </c>
      <c r="H88" s="24" t="s">
        <v>1</v>
      </c>
      <c r="I88" s="24" t="s">
        <v>1</v>
      </c>
      <c r="J88" s="24" t="s">
        <v>1</v>
      </c>
      <c r="K88" s="15" t="s">
        <v>1</v>
      </c>
    </row>
    <row r="89" spans="1:11" x14ac:dyDescent="0.25">
      <c r="A89" s="24" t="s">
        <v>1</v>
      </c>
      <c r="B89" s="24" t="s">
        <v>1</v>
      </c>
      <c r="C89" s="24" t="s">
        <v>1</v>
      </c>
      <c r="D89" s="24" t="s">
        <v>1</v>
      </c>
      <c r="E89" s="24" t="s">
        <v>1</v>
      </c>
      <c r="F89" s="24" t="s">
        <v>1</v>
      </c>
      <c r="G89" s="24" t="s">
        <v>1</v>
      </c>
      <c r="H89" s="24" t="s">
        <v>1</v>
      </c>
      <c r="I89" s="24" t="s">
        <v>1</v>
      </c>
      <c r="J89" s="24" t="s">
        <v>1</v>
      </c>
      <c r="K89" s="15"/>
    </row>
    <row r="90" spans="1:11" x14ac:dyDescent="0.25">
      <c r="A90" s="15" t="s">
        <v>1</v>
      </c>
      <c r="B90" s="15"/>
      <c r="C90" s="15"/>
      <c r="D90" s="15"/>
      <c r="E90" s="15"/>
      <c r="F90" s="15"/>
      <c r="G90" s="15"/>
      <c r="H90" s="15"/>
      <c r="I90" s="15"/>
      <c r="J90" s="15"/>
      <c r="K90" s="15"/>
    </row>
    <row r="91" spans="1:11" ht="12.65" customHeight="1" x14ac:dyDescent="0.25">
      <c r="A91" s="23" t="s">
        <v>377</v>
      </c>
      <c r="B91" s="24" t="s">
        <v>1</v>
      </c>
      <c r="C91" s="24" t="s">
        <v>1</v>
      </c>
      <c r="D91" s="24" t="s">
        <v>1</v>
      </c>
      <c r="E91" s="24" t="s">
        <v>1</v>
      </c>
      <c r="F91" s="24" t="s">
        <v>1</v>
      </c>
      <c r="G91" s="24" t="s">
        <v>1</v>
      </c>
      <c r="H91" s="24" t="s">
        <v>1</v>
      </c>
      <c r="I91" s="24" t="s">
        <v>1</v>
      </c>
      <c r="J91" s="24" t="s">
        <v>1</v>
      </c>
      <c r="K91" s="15" t="s">
        <v>1</v>
      </c>
    </row>
    <row r="92" spans="1:11" x14ac:dyDescent="0.25">
      <c r="A92" s="24" t="s">
        <v>1</v>
      </c>
      <c r="B92" s="24" t="s">
        <v>1</v>
      </c>
      <c r="C92" s="24" t="s">
        <v>1</v>
      </c>
      <c r="D92" s="24" t="s">
        <v>1</v>
      </c>
      <c r="E92" s="24" t="s">
        <v>1</v>
      </c>
      <c r="F92" s="24" t="s">
        <v>1</v>
      </c>
      <c r="G92" s="24" t="s">
        <v>1</v>
      </c>
      <c r="H92" s="24" t="s">
        <v>1</v>
      </c>
      <c r="I92" s="24" t="s">
        <v>1</v>
      </c>
      <c r="J92" s="24" t="s">
        <v>1</v>
      </c>
      <c r="K92" s="15" t="s">
        <v>1</v>
      </c>
    </row>
    <row r="93" spans="1:11" x14ac:dyDescent="0.25">
      <c r="A93" s="24" t="s">
        <v>1</v>
      </c>
      <c r="B93" s="24" t="s">
        <v>1</v>
      </c>
      <c r="C93" s="24" t="s">
        <v>1</v>
      </c>
      <c r="D93" s="24" t="s">
        <v>1</v>
      </c>
      <c r="E93" s="24" t="s">
        <v>1</v>
      </c>
      <c r="F93" s="24" t="s">
        <v>1</v>
      </c>
      <c r="G93" s="24" t="s">
        <v>1</v>
      </c>
      <c r="H93" s="24" t="s">
        <v>1</v>
      </c>
      <c r="I93" s="24" t="s">
        <v>1</v>
      </c>
      <c r="J93" s="24" t="s">
        <v>1</v>
      </c>
      <c r="K93" s="15"/>
    </row>
    <row r="94" spans="1:11" x14ac:dyDescent="0.25">
      <c r="A94" s="24" t="s">
        <v>1</v>
      </c>
      <c r="B94" s="24" t="s">
        <v>1</v>
      </c>
      <c r="C94" s="24" t="s">
        <v>1</v>
      </c>
      <c r="D94" s="24" t="s">
        <v>1</v>
      </c>
      <c r="E94" s="24" t="s">
        <v>1</v>
      </c>
      <c r="F94" s="24" t="s">
        <v>1</v>
      </c>
      <c r="G94" s="24" t="s">
        <v>1</v>
      </c>
      <c r="H94" s="24" t="s">
        <v>1</v>
      </c>
      <c r="I94" s="24" t="s">
        <v>1</v>
      </c>
      <c r="J94" s="24" t="s">
        <v>1</v>
      </c>
      <c r="K94" s="15"/>
    </row>
    <row r="95" spans="1:11" x14ac:dyDescent="0.25">
      <c r="A95" s="15" t="s">
        <v>1</v>
      </c>
      <c r="B95" s="15"/>
      <c r="C95" s="15"/>
      <c r="D95" s="15"/>
      <c r="E95" s="15"/>
      <c r="F95" s="15"/>
      <c r="G95" s="15"/>
      <c r="H95" s="15"/>
      <c r="I95" s="15"/>
      <c r="J95" s="15"/>
      <c r="K95" s="15"/>
    </row>
    <row r="96" spans="1:11" ht="12.65" customHeight="1" x14ac:dyDescent="0.25">
      <c r="A96" s="25" t="s">
        <v>378</v>
      </c>
      <c r="B96" s="26"/>
      <c r="C96" s="26"/>
      <c r="D96" s="26"/>
      <c r="E96" s="26"/>
      <c r="F96" s="26"/>
      <c r="G96" s="26"/>
      <c r="H96" s="26"/>
      <c r="I96" s="26"/>
      <c r="J96" s="26"/>
      <c r="K96" s="15" t="s">
        <v>1</v>
      </c>
    </row>
    <row r="97" spans="1:11" x14ac:dyDescent="0.25">
      <c r="A97" s="26"/>
      <c r="B97" s="26"/>
      <c r="C97" s="26"/>
      <c r="D97" s="26"/>
      <c r="E97" s="26"/>
      <c r="F97" s="26"/>
      <c r="G97" s="26"/>
      <c r="H97" s="26"/>
      <c r="I97" s="26"/>
      <c r="J97" s="26"/>
      <c r="K97" s="15" t="s">
        <v>1</v>
      </c>
    </row>
    <row r="98" spans="1:11" x14ac:dyDescent="0.25">
      <c r="A98" s="15" t="s">
        <v>1</v>
      </c>
      <c r="B98" s="15" t="s">
        <v>1</v>
      </c>
      <c r="C98" s="15" t="s">
        <v>1</v>
      </c>
      <c r="D98" s="15" t="s">
        <v>1</v>
      </c>
      <c r="E98" s="15" t="s">
        <v>1</v>
      </c>
      <c r="F98" s="15" t="s">
        <v>1</v>
      </c>
      <c r="G98" s="15" t="s">
        <v>1</v>
      </c>
      <c r="H98" s="15" t="s">
        <v>1</v>
      </c>
      <c r="I98" s="15" t="s">
        <v>1</v>
      </c>
      <c r="J98" s="15" t="s">
        <v>1</v>
      </c>
      <c r="K98" s="15"/>
    </row>
    <row r="99" spans="1:11" ht="12.65" customHeight="1" x14ac:dyDescent="0.25">
      <c r="A99" s="23" t="s">
        <v>379</v>
      </c>
      <c r="B99" s="24" t="s">
        <v>1</v>
      </c>
      <c r="C99" s="24" t="s">
        <v>1</v>
      </c>
      <c r="D99" s="24" t="s">
        <v>1</v>
      </c>
      <c r="E99" s="24" t="s">
        <v>1</v>
      </c>
      <c r="F99" s="24" t="s">
        <v>1</v>
      </c>
      <c r="G99" s="24" t="s">
        <v>1</v>
      </c>
      <c r="H99" s="24" t="s">
        <v>1</v>
      </c>
      <c r="I99" s="24" t="s">
        <v>1</v>
      </c>
      <c r="J99" s="24" t="s">
        <v>1</v>
      </c>
      <c r="K99" s="15" t="s">
        <v>1</v>
      </c>
    </row>
    <row r="100" spans="1:11" x14ac:dyDescent="0.25">
      <c r="A100" s="24" t="s">
        <v>1</v>
      </c>
      <c r="B100" s="24" t="s">
        <v>1</v>
      </c>
      <c r="C100" s="24" t="s">
        <v>1</v>
      </c>
      <c r="D100" s="24" t="s">
        <v>1</v>
      </c>
      <c r="E100" s="24" t="s">
        <v>1</v>
      </c>
      <c r="F100" s="24" t="s">
        <v>1</v>
      </c>
      <c r="G100" s="24" t="s">
        <v>1</v>
      </c>
      <c r="H100" s="24" t="s">
        <v>1</v>
      </c>
      <c r="I100" s="24" t="s">
        <v>1</v>
      </c>
      <c r="J100" s="24" t="s">
        <v>1</v>
      </c>
      <c r="K100" s="15" t="s">
        <v>1</v>
      </c>
    </row>
    <row r="101" spans="1:11" x14ac:dyDescent="0.25">
      <c r="A101" s="24" t="s">
        <v>1</v>
      </c>
      <c r="B101" s="24" t="s">
        <v>1</v>
      </c>
      <c r="C101" s="24" t="s">
        <v>1</v>
      </c>
      <c r="D101" s="24" t="s">
        <v>1</v>
      </c>
      <c r="E101" s="24" t="s">
        <v>1</v>
      </c>
      <c r="F101" s="24" t="s">
        <v>1</v>
      </c>
      <c r="G101" s="24" t="s">
        <v>1</v>
      </c>
      <c r="H101" s="24" t="s">
        <v>1</v>
      </c>
      <c r="I101" s="24" t="s">
        <v>1</v>
      </c>
      <c r="J101" s="24" t="s">
        <v>1</v>
      </c>
      <c r="K101" s="15"/>
    </row>
    <row r="102" spans="1:11" x14ac:dyDescent="0.25">
      <c r="A102" s="24" t="s">
        <v>1</v>
      </c>
      <c r="B102" s="24" t="s">
        <v>1</v>
      </c>
      <c r="C102" s="24" t="s">
        <v>1</v>
      </c>
      <c r="D102" s="24" t="s">
        <v>1</v>
      </c>
      <c r="E102" s="24" t="s">
        <v>1</v>
      </c>
      <c r="F102" s="24" t="s">
        <v>1</v>
      </c>
      <c r="G102" s="24" t="s">
        <v>1</v>
      </c>
      <c r="H102" s="24" t="s">
        <v>1</v>
      </c>
      <c r="I102" s="24" t="s">
        <v>1</v>
      </c>
      <c r="J102" s="24" t="s">
        <v>1</v>
      </c>
      <c r="K102" s="15"/>
    </row>
    <row r="103" spans="1:11" x14ac:dyDescent="0.25">
      <c r="A103" s="15" t="s">
        <v>1</v>
      </c>
      <c r="B103" s="15"/>
      <c r="C103" s="15"/>
      <c r="D103" s="15"/>
      <c r="E103" s="15"/>
      <c r="F103" s="15"/>
      <c r="G103" s="15"/>
      <c r="H103" s="15"/>
      <c r="I103" s="15"/>
      <c r="J103" s="15"/>
      <c r="K103" s="15"/>
    </row>
  </sheetData>
  <mergeCells count="12">
    <mergeCell ref="A1:K1"/>
    <mergeCell ref="A2:K2"/>
    <mergeCell ref="A4:E4"/>
    <mergeCell ref="F4:H4"/>
    <mergeCell ref="A99:J102"/>
    <mergeCell ref="A87:J89"/>
    <mergeCell ref="A91:J94"/>
    <mergeCell ref="A96:J97"/>
    <mergeCell ref="A5:E5"/>
    <mergeCell ref="F5:H5"/>
    <mergeCell ref="A6:E6"/>
    <mergeCell ref="F6:H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K135"/>
  <sheetViews>
    <sheetView zoomScale="90" zoomScaleNormal="90" workbookViewId="0">
      <selection activeCell="A7" sqref="A7"/>
    </sheetView>
  </sheetViews>
  <sheetFormatPr defaultColWidth="9.1796875" defaultRowHeight="12.5" x14ac:dyDescent="0.25"/>
  <cols>
    <col min="1" max="11" width="12" style="3" customWidth="1"/>
    <col min="12" max="16384" width="9.1796875" style="3"/>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2434</v>
      </c>
      <c r="B2" s="20" t="s">
        <v>1</v>
      </c>
      <c r="C2" s="20" t="s">
        <v>1</v>
      </c>
      <c r="D2" s="20" t="s">
        <v>1</v>
      </c>
      <c r="E2" s="20" t="s">
        <v>1</v>
      </c>
      <c r="F2" s="20" t="s">
        <v>1</v>
      </c>
      <c r="G2" s="20" t="s">
        <v>1</v>
      </c>
      <c r="H2" s="20" t="s">
        <v>1</v>
      </c>
      <c r="I2" s="20" t="s">
        <v>1</v>
      </c>
      <c r="J2" s="20" t="s">
        <v>1</v>
      </c>
      <c r="K2" s="20" t="s">
        <v>1</v>
      </c>
    </row>
    <row r="3" spans="1:11" x14ac:dyDescent="0.25">
      <c r="A3" s="15" t="s">
        <v>1</v>
      </c>
      <c r="B3" s="15"/>
      <c r="C3" s="15"/>
      <c r="D3" s="15"/>
      <c r="E3" s="15"/>
      <c r="F3" s="15"/>
      <c r="G3" s="15"/>
      <c r="H3" s="15"/>
      <c r="I3" s="15"/>
      <c r="J3" s="15"/>
      <c r="K3" s="15"/>
    </row>
    <row r="4" spans="1:11" ht="30" customHeight="1" x14ac:dyDescent="0.25">
      <c r="A4" s="21" t="s">
        <v>2435</v>
      </c>
      <c r="B4" s="20" t="s">
        <v>1</v>
      </c>
      <c r="C4" s="20" t="s">
        <v>1</v>
      </c>
      <c r="D4" s="20" t="s">
        <v>1</v>
      </c>
      <c r="E4" s="20" t="s">
        <v>1</v>
      </c>
      <c r="F4" s="22">
        <v>11153</v>
      </c>
      <c r="G4" s="20" t="s">
        <v>1</v>
      </c>
      <c r="H4" s="20" t="s">
        <v>1</v>
      </c>
      <c r="I4" s="15"/>
      <c r="J4" s="15"/>
      <c r="K4" s="15"/>
    </row>
    <row r="5" spans="1:11" ht="30" customHeight="1" x14ac:dyDescent="0.25">
      <c r="A5" s="21" t="s">
        <v>2436</v>
      </c>
      <c r="B5" s="20" t="s">
        <v>1</v>
      </c>
      <c r="C5" s="20" t="s">
        <v>1</v>
      </c>
      <c r="D5" s="20" t="s">
        <v>1</v>
      </c>
      <c r="E5" s="20" t="s">
        <v>1</v>
      </c>
      <c r="F5" s="22">
        <v>117</v>
      </c>
      <c r="G5" s="20"/>
      <c r="H5" s="20"/>
      <c r="I5" s="15"/>
      <c r="J5" s="15"/>
      <c r="K5" s="15"/>
    </row>
    <row r="6" spans="1:11" ht="30" customHeight="1" x14ac:dyDescent="0.25">
      <c r="A6" s="21" t="s">
        <v>2437</v>
      </c>
      <c r="B6" s="20" t="s">
        <v>1</v>
      </c>
      <c r="C6" s="20" t="s">
        <v>1</v>
      </c>
      <c r="D6" s="20" t="s">
        <v>1</v>
      </c>
      <c r="E6" s="20" t="s">
        <v>1</v>
      </c>
      <c r="F6" s="22">
        <f>F4-F5</f>
        <v>11036</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2438</v>
      </c>
      <c r="B10" s="12" t="s">
        <v>2439</v>
      </c>
      <c r="C10" s="12" t="s">
        <v>2440</v>
      </c>
      <c r="D10" s="12" t="s">
        <v>29</v>
      </c>
      <c r="E10" s="13">
        <v>1236</v>
      </c>
      <c r="F10" s="16">
        <f>$F$6/$E$117</f>
        <v>0.46168005354752345</v>
      </c>
      <c r="G10" s="12">
        <f>ROUND(E10*F10, 0)</f>
        <v>571</v>
      </c>
      <c r="H10" s="12">
        <v>571</v>
      </c>
      <c r="I10" s="12">
        <v>571</v>
      </c>
      <c r="J10" s="12" t="s">
        <v>2441</v>
      </c>
      <c r="K10" s="12"/>
    </row>
    <row r="11" spans="1:11" x14ac:dyDescent="0.25">
      <c r="A11" s="12" t="s">
        <v>2438</v>
      </c>
      <c r="B11" s="12" t="s">
        <v>2439</v>
      </c>
      <c r="C11" s="12" t="s">
        <v>2440</v>
      </c>
      <c r="D11" s="12" t="s">
        <v>31</v>
      </c>
      <c r="E11" s="13">
        <v>1369</v>
      </c>
      <c r="F11" s="16">
        <f t="shared" ref="F11:F74" si="0">$F$6/$E$117</f>
        <v>0.46168005354752345</v>
      </c>
      <c r="G11" s="12">
        <f t="shared" ref="G11:G74" si="1">ROUND(E11*F11, 0)</f>
        <v>632</v>
      </c>
      <c r="H11" s="12">
        <v>632</v>
      </c>
      <c r="I11" s="12">
        <v>632</v>
      </c>
      <c r="J11" s="12" t="s">
        <v>2442</v>
      </c>
      <c r="K11" s="12"/>
    </row>
    <row r="12" spans="1:11" ht="37.5" x14ac:dyDescent="0.25">
      <c r="A12" s="12" t="s">
        <v>2438</v>
      </c>
      <c r="B12" s="12" t="s">
        <v>2443</v>
      </c>
      <c r="C12" s="12" t="s">
        <v>2444</v>
      </c>
      <c r="D12" s="12" t="s">
        <v>2445</v>
      </c>
      <c r="E12" s="13">
        <v>0</v>
      </c>
      <c r="F12" s="16">
        <f t="shared" si="0"/>
        <v>0.46168005354752345</v>
      </c>
      <c r="G12" s="12">
        <f t="shared" si="1"/>
        <v>0</v>
      </c>
      <c r="H12" s="12">
        <v>0</v>
      </c>
      <c r="I12" s="12">
        <v>0</v>
      </c>
      <c r="J12" s="12" t="s">
        <v>475</v>
      </c>
      <c r="K12" s="12"/>
    </row>
    <row r="13" spans="1:11" ht="25" x14ac:dyDescent="0.25">
      <c r="A13" s="12" t="s">
        <v>2438</v>
      </c>
      <c r="B13" s="12" t="s">
        <v>2446</v>
      </c>
      <c r="C13" s="12" t="s">
        <v>2447</v>
      </c>
      <c r="D13" s="12" t="s">
        <v>33</v>
      </c>
      <c r="E13" s="13">
        <v>465</v>
      </c>
      <c r="F13" s="16">
        <f t="shared" si="0"/>
        <v>0.46168005354752345</v>
      </c>
      <c r="G13" s="12">
        <f t="shared" si="1"/>
        <v>215</v>
      </c>
      <c r="H13" s="12">
        <v>215</v>
      </c>
      <c r="I13" s="12">
        <v>215</v>
      </c>
      <c r="J13" s="12" t="s">
        <v>2448</v>
      </c>
      <c r="K13" s="12"/>
    </row>
    <row r="14" spans="1:11" ht="25" x14ac:dyDescent="0.25">
      <c r="A14" s="12" t="s">
        <v>2438</v>
      </c>
      <c r="B14" s="12" t="s">
        <v>2446</v>
      </c>
      <c r="C14" s="12" t="s">
        <v>2447</v>
      </c>
      <c r="D14" s="12" t="s">
        <v>35</v>
      </c>
      <c r="E14" s="13">
        <v>1095</v>
      </c>
      <c r="F14" s="16">
        <f t="shared" si="0"/>
        <v>0.46168005354752345</v>
      </c>
      <c r="G14" s="12">
        <f t="shared" si="1"/>
        <v>506</v>
      </c>
      <c r="H14" s="12">
        <v>506</v>
      </c>
      <c r="I14" s="12">
        <v>506</v>
      </c>
      <c r="J14" s="12" t="s">
        <v>2449</v>
      </c>
      <c r="K14" s="12"/>
    </row>
    <row r="15" spans="1:11" ht="37.5" x14ac:dyDescent="0.25">
      <c r="A15" s="12" t="s">
        <v>2438</v>
      </c>
      <c r="B15" s="12" t="s">
        <v>2450</v>
      </c>
      <c r="C15" s="12" t="s">
        <v>2451</v>
      </c>
      <c r="D15" s="12" t="s">
        <v>2452</v>
      </c>
      <c r="E15" s="13">
        <v>74</v>
      </c>
      <c r="F15" s="16">
        <f t="shared" si="0"/>
        <v>0.46168005354752345</v>
      </c>
      <c r="G15" s="12">
        <f t="shared" si="1"/>
        <v>34</v>
      </c>
      <c r="H15" s="12">
        <v>34</v>
      </c>
      <c r="I15" s="12">
        <v>34</v>
      </c>
      <c r="J15" s="12" t="s">
        <v>1952</v>
      </c>
      <c r="K15" s="12"/>
    </row>
    <row r="16" spans="1:11" ht="37.5" x14ac:dyDescent="0.25">
      <c r="A16" s="12" t="s">
        <v>2438</v>
      </c>
      <c r="B16" s="12" t="s">
        <v>2450</v>
      </c>
      <c r="C16" s="12" t="s">
        <v>2451</v>
      </c>
      <c r="D16" s="12" t="s">
        <v>33</v>
      </c>
      <c r="E16" s="13">
        <v>603</v>
      </c>
      <c r="F16" s="16">
        <f t="shared" si="0"/>
        <v>0.46168005354752345</v>
      </c>
      <c r="G16" s="12">
        <f t="shared" si="1"/>
        <v>278</v>
      </c>
      <c r="H16" s="12">
        <v>278</v>
      </c>
      <c r="I16" s="12">
        <v>278</v>
      </c>
      <c r="J16" s="12" t="s">
        <v>2453</v>
      </c>
      <c r="K16" s="12"/>
    </row>
    <row r="17" spans="1:11" ht="37.5" x14ac:dyDescent="0.25">
      <c r="A17" s="12" t="s">
        <v>2438</v>
      </c>
      <c r="B17" s="12" t="s">
        <v>2450</v>
      </c>
      <c r="C17" s="12" t="s">
        <v>2451</v>
      </c>
      <c r="D17" s="12" t="s">
        <v>35</v>
      </c>
      <c r="E17" s="13">
        <v>1038</v>
      </c>
      <c r="F17" s="16">
        <f t="shared" si="0"/>
        <v>0.46168005354752345</v>
      </c>
      <c r="G17" s="12">
        <f t="shared" si="1"/>
        <v>479</v>
      </c>
      <c r="H17" s="12">
        <v>479</v>
      </c>
      <c r="I17" s="12">
        <v>479</v>
      </c>
      <c r="J17" s="12" t="s">
        <v>2454</v>
      </c>
      <c r="K17" s="12"/>
    </row>
    <row r="18" spans="1:11" ht="37.5" x14ac:dyDescent="0.25">
      <c r="A18" s="12" t="s">
        <v>2438</v>
      </c>
      <c r="B18" s="12" t="s">
        <v>2450</v>
      </c>
      <c r="C18" s="12" t="s">
        <v>2451</v>
      </c>
      <c r="D18" s="12" t="s">
        <v>122</v>
      </c>
      <c r="E18" s="13">
        <v>2444</v>
      </c>
      <c r="F18" s="16">
        <f t="shared" si="0"/>
        <v>0.46168005354752345</v>
      </c>
      <c r="G18" s="12">
        <f t="shared" si="1"/>
        <v>1128</v>
      </c>
      <c r="H18" s="12">
        <v>1129</v>
      </c>
      <c r="I18" s="12">
        <v>1129</v>
      </c>
      <c r="J18" s="12" t="s">
        <v>2455</v>
      </c>
      <c r="K18" s="12"/>
    </row>
    <row r="19" spans="1:11" ht="37.5" x14ac:dyDescent="0.25">
      <c r="A19" s="12" t="s">
        <v>2438</v>
      </c>
      <c r="B19" s="12" t="s">
        <v>2450</v>
      </c>
      <c r="C19" s="12" t="s">
        <v>2451</v>
      </c>
      <c r="D19" s="12" t="s">
        <v>124</v>
      </c>
      <c r="E19" s="13">
        <v>4793</v>
      </c>
      <c r="F19" s="16">
        <f t="shared" si="0"/>
        <v>0.46168005354752345</v>
      </c>
      <c r="G19" s="12">
        <f t="shared" si="1"/>
        <v>2213</v>
      </c>
      <c r="H19" s="12">
        <v>2214</v>
      </c>
      <c r="I19" s="12">
        <v>2214</v>
      </c>
      <c r="J19" s="12" t="s">
        <v>2456</v>
      </c>
      <c r="K19" s="12"/>
    </row>
    <row r="20" spans="1:11" ht="37.5" x14ac:dyDescent="0.25">
      <c r="A20" s="12" t="s">
        <v>2438</v>
      </c>
      <c r="B20" s="12" t="s">
        <v>2450</v>
      </c>
      <c r="C20" s="12" t="s">
        <v>2451</v>
      </c>
      <c r="D20" s="12" t="s">
        <v>126</v>
      </c>
      <c r="E20" s="13">
        <v>5</v>
      </c>
      <c r="F20" s="16">
        <f t="shared" si="0"/>
        <v>0.46168005354752345</v>
      </c>
      <c r="G20" s="12">
        <f t="shared" si="1"/>
        <v>2</v>
      </c>
      <c r="H20" s="12">
        <v>2</v>
      </c>
      <c r="I20" s="12">
        <v>2</v>
      </c>
      <c r="J20" s="12" t="s">
        <v>2457</v>
      </c>
      <c r="K20" s="12"/>
    </row>
    <row r="21" spans="1:11" ht="37.5" x14ac:dyDescent="0.25">
      <c r="A21" s="12" t="s">
        <v>2438</v>
      </c>
      <c r="B21" s="12" t="s">
        <v>2458</v>
      </c>
      <c r="C21" s="12" t="s">
        <v>2459</v>
      </c>
      <c r="D21" s="12" t="s">
        <v>33</v>
      </c>
      <c r="E21" s="13">
        <v>90</v>
      </c>
      <c r="F21" s="16">
        <f t="shared" si="0"/>
        <v>0.46168005354752345</v>
      </c>
      <c r="G21" s="12">
        <f t="shared" si="1"/>
        <v>42</v>
      </c>
      <c r="H21" s="12">
        <v>42</v>
      </c>
      <c r="I21" s="12">
        <v>42</v>
      </c>
      <c r="J21" s="12" t="s">
        <v>2460</v>
      </c>
      <c r="K21" s="12"/>
    </row>
    <row r="22" spans="1:11" ht="37.5" x14ac:dyDescent="0.25">
      <c r="A22" s="12" t="s">
        <v>2438</v>
      </c>
      <c r="B22" s="12" t="s">
        <v>2458</v>
      </c>
      <c r="C22" s="12" t="s">
        <v>2459</v>
      </c>
      <c r="D22" s="12" t="s">
        <v>35</v>
      </c>
      <c r="E22" s="13">
        <v>229</v>
      </c>
      <c r="F22" s="16">
        <f t="shared" si="0"/>
        <v>0.46168005354752345</v>
      </c>
      <c r="G22" s="12">
        <f t="shared" si="1"/>
        <v>106</v>
      </c>
      <c r="H22" s="12">
        <v>106</v>
      </c>
      <c r="I22" s="12">
        <v>106</v>
      </c>
      <c r="J22" s="12" t="s">
        <v>2461</v>
      </c>
      <c r="K22" s="12"/>
    </row>
    <row r="23" spans="1:11" ht="37.5" x14ac:dyDescent="0.25">
      <c r="A23" s="12" t="s">
        <v>2438</v>
      </c>
      <c r="B23" s="12" t="s">
        <v>2458</v>
      </c>
      <c r="C23" s="12" t="s">
        <v>2459</v>
      </c>
      <c r="D23" s="12" t="s">
        <v>122</v>
      </c>
      <c r="E23" s="13">
        <v>521</v>
      </c>
      <c r="F23" s="16">
        <f t="shared" si="0"/>
        <v>0.46168005354752345</v>
      </c>
      <c r="G23" s="12">
        <f t="shared" si="1"/>
        <v>241</v>
      </c>
      <c r="H23" s="12">
        <v>241</v>
      </c>
      <c r="I23" s="12">
        <v>241</v>
      </c>
      <c r="J23" s="12" t="s">
        <v>748</v>
      </c>
      <c r="K23" s="12"/>
    </row>
    <row r="24" spans="1:11" ht="37.5" x14ac:dyDescent="0.25">
      <c r="A24" s="12" t="s">
        <v>2438</v>
      </c>
      <c r="B24" s="12" t="s">
        <v>2458</v>
      </c>
      <c r="C24" s="12" t="s">
        <v>2459</v>
      </c>
      <c r="D24" s="12" t="s">
        <v>234</v>
      </c>
      <c r="E24" s="13">
        <v>4</v>
      </c>
      <c r="F24" s="16">
        <f t="shared" si="0"/>
        <v>0.46168005354752345</v>
      </c>
      <c r="G24" s="12">
        <f t="shared" si="1"/>
        <v>2</v>
      </c>
      <c r="H24" s="12">
        <v>2</v>
      </c>
      <c r="I24" s="12">
        <v>2</v>
      </c>
      <c r="J24" s="12" t="s">
        <v>2462</v>
      </c>
      <c r="K24" s="12"/>
    </row>
    <row r="25" spans="1:11" ht="37.5" x14ac:dyDescent="0.25">
      <c r="A25" s="12" t="s">
        <v>2438</v>
      </c>
      <c r="B25" s="12" t="s">
        <v>2458</v>
      </c>
      <c r="C25" s="12" t="s">
        <v>2459</v>
      </c>
      <c r="D25" s="12" t="s">
        <v>236</v>
      </c>
      <c r="E25" s="13">
        <v>15</v>
      </c>
      <c r="F25" s="16">
        <f t="shared" si="0"/>
        <v>0.46168005354752345</v>
      </c>
      <c r="G25" s="12">
        <f t="shared" si="1"/>
        <v>7</v>
      </c>
      <c r="H25" s="12">
        <v>7</v>
      </c>
      <c r="I25" s="12">
        <v>7</v>
      </c>
      <c r="J25" s="12" t="s">
        <v>2463</v>
      </c>
      <c r="K25" s="12"/>
    </row>
    <row r="26" spans="1:11" ht="37.5" x14ac:dyDescent="0.25">
      <c r="A26" s="12" t="s">
        <v>2438</v>
      </c>
      <c r="B26" s="12" t="s">
        <v>2464</v>
      </c>
      <c r="C26" s="12" t="s">
        <v>2465</v>
      </c>
      <c r="D26" s="12" t="s">
        <v>29</v>
      </c>
      <c r="E26" s="13">
        <v>1062</v>
      </c>
      <c r="F26" s="16">
        <f t="shared" si="0"/>
        <v>0.46168005354752345</v>
      </c>
      <c r="G26" s="12">
        <f t="shared" si="1"/>
        <v>490</v>
      </c>
      <c r="H26" s="12">
        <v>490</v>
      </c>
      <c r="I26" s="12">
        <v>490</v>
      </c>
      <c r="J26" s="12" t="s">
        <v>2466</v>
      </c>
      <c r="K26" s="12"/>
    </row>
    <row r="27" spans="1:11" ht="37.5" x14ac:dyDescent="0.25">
      <c r="A27" s="12" t="s">
        <v>2438</v>
      </c>
      <c r="B27" s="12" t="s">
        <v>2464</v>
      </c>
      <c r="C27" s="12" t="s">
        <v>2465</v>
      </c>
      <c r="D27" s="12" t="s">
        <v>31</v>
      </c>
      <c r="E27" s="13">
        <v>1022</v>
      </c>
      <c r="F27" s="16">
        <f t="shared" si="0"/>
        <v>0.46168005354752345</v>
      </c>
      <c r="G27" s="12">
        <f t="shared" si="1"/>
        <v>472</v>
      </c>
      <c r="H27" s="12">
        <v>472</v>
      </c>
      <c r="I27" s="12">
        <v>472</v>
      </c>
      <c r="J27" s="12" t="s">
        <v>2467</v>
      </c>
      <c r="K27" s="12"/>
    </row>
    <row r="28" spans="1:11" ht="37.5" x14ac:dyDescent="0.25">
      <c r="A28" s="12" t="s">
        <v>2438</v>
      </c>
      <c r="B28" s="12" t="s">
        <v>2464</v>
      </c>
      <c r="C28" s="12" t="s">
        <v>2465</v>
      </c>
      <c r="D28" s="12" t="s">
        <v>33</v>
      </c>
      <c r="E28" s="13">
        <v>641</v>
      </c>
      <c r="F28" s="16">
        <f t="shared" si="0"/>
        <v>0.46168005354752345</v>
      </c>
      <c r="G28" s="12">
        <f t="shared" si="1"/>
        <v>296</v>
      </c>
      <c r="H28" s="12">
        <v>296</v>
      </c>
      <c r="I28" s="12">
        <v>296</v>
      </c>
      <c r="J28" s="12" t="s">
        <v>2468</v>
      </c>
      <c r="K28" s="12"/>
    </row>
    <row r="29" spans="1:11" ht="37.5" x14ac:dyDescent="0.25">
      <c r="A29" s="12" t="s">
        <v>2438</v>
      </c>
      <c r="B29" s="12" t="s">
        <v>2469</v>
      </c>
      <c r="C29" s="12" t="s">
        <v>2470</v>
      </c>
      <c r="D29" s="12" t="s">
        <v>33</v>
      </c>
      <c r="E29" s="13">
        <v>5</v>
      </c>
      <c r="F29" s="16">
        <f t="shared" si="0"/>
        <v>0.46168005354752345</v>
      </c>
      <c r="G29" s="12">
        <f t="shared" si="1"/>
        <v>2</v>
      </c>
      <c r="H29" s="12">
        <v>2</v>
      </c>
      <c r="I29" s="12">
        <v>2</v>
      </c>
      <c r="J29" s="12" t="s">
        <v>2471</v>
      </c>
      <c r="K29" s="12"/>
    </row>
    <row r="30" spans="1:11" ht="37.5" x14ac:dyDescent="0.25">
      <c r="A30" s="12" t="s">
        <v>2438</v>
      </c>
      <c r="B30" s="12" t="s">
        <v>2469</v>
      </c>
      <c r="C30" s="12" t="s">
        <v>2470</v>
      </c>
      <c r="D30" s="12" t="s">
        <v>35</v>
      </c>
      <c r="E30" s="13">
        <v>6</v>
      </c>
      <c r="F30" s="16">
        <f t="shared" si="0"/>
        <v>0.46168005354752345</v>
      </c>
      <c r="G30" s="12">
        <f t="shared" si="1"/>
        <v>3</v>
      </c>
      <c r="H30" s="12">
        <v>3</v>
      </c>
      <c r="I30" s="12">
        <v>3</v>
      </c>
      <c r="J30" s="12" t="s">
        <v>2472</v>
      </c>
      <c r="K30" s="12"/>
    </row>
    <row r="31" spans="1:11" ht="37.5" x14ac:dyDescent="0.25">
      <c r="A31" s="12" t="s">
        <v>2438</v>
      </c>
      <c r="B31" s="12" t="s">
        <v>2469</v>
      </c>
      <c r="C31" s="12" t="s">
        <v>2470</v>
      </c>
      <c r="D31" s="12" t="s">
        <v>122</v>
      </c>
      <c r="E31" s="13">
        <v>5</v>
      </c>
      <c r="F31" s="16">
        <f t="shared" si="0"/>
        <v>0.46168005354752345</v>
      </c>
      <c r="G31" s="12">
        <f t="shared" si="1"/>
        <v>2</v>
      </c>
      <c r="H31" s="12">
        <v>2</v>
      </c>
      <c r="I31" s="12">
        <v>2</v>
      </c>
      <c r="J31" s="12" t="s">
        <v>2473</v>
      </c>
      <c r="K31" s="12"/>
    </row>
    <row r="32" spans="1:11" ht="37.5" x14ac:dyDescent="0.25">
      <c r="A32" s="12" t="s">
        <v>2438</v>
      </c>
      <c r="B32" s="12" t="s">
        <v>2469</v>
      </c>
      <c r="C32" s="12" t="s">
        <v>2470</v>
      </c>
      <c r="D32" s="12" t="s">
        <v>124</v>
      </c>
      <c r="E32" s="13">
        <v>7</v>
      </c>
      <c r="F32" s="16">
        <f t="shared" si="0"/>
        <v>0.46168005354752345</v>
      </c>
      <c r="G32" s="12">
        <f t="shared" si="1"/>
        <v>3</v>
      </c>
      <c r="H32" s="12">
        <v>3</v>
      </c>
      <c r="I32" s="12">
        <v>3</v>
      </c>
      <c r="J32" s="12" t="s">
        <v>2474</v>
      </c>
      <c r="K32" s="12"/>
    </row>
    <row r="33" spans="1:11" ht="37.5" x14ac:dyDescent="0.25">
      <c r="A33" s="12" t="s">
        <v>2438</v>
      </c>
      <c r="B33" s="12" t="s">
        <v>2475</v>
      </c>
      <c r="C33" s="12" t="s">
        <v>2476</v>
      </c>
      <c r="D33" s="12" t="s">
        <v>29</v>
      </c>
      <c r="E33" s="13">
        <v>5</v>
      </c>
      <c r="F33" s="16">
        <f t="shared" si="0"/>
        <v>0.46168005354752345</v>
      </c>
      <c r="G33" s="12">
        <f t="shared" si="1"/>
        <v>2</v>
      </c>
      <c r="H33" s="12">
        <v>2</v>
      </c>
      <c r="I33" s="12">
        <v>2</v>
      </c>
      <c r="J33" s="12" t="s">
        <v>1140</v>
      </c>
      <c r="K33" s="12"/>
    </row>
    <row r="34" spans="1:11" ht="37.5" x14ac:dyDescent="0.25">
      <c r="A34" s="12" t="s">
        <v>2438</v>
      </c>
      <c r="B34" s="12" t="s">
        <v>2475</v>
      </c>
      <c r="C34" s="12" t="s">
        <v>2476</v>
      </c>
      <c r="D34" s="12" t="s">
        <v>31</v>
      </c>
      <c r="E34" s="13">
        <v>5</v>
      </c>
      <c r="F34" s="16">
        <f t="shared" si="0"/>
        <v>0.46168005354752345</v>
      </c>
      <c r="G34" s="12">
        <f t="shared" si="1"/>
        <v>2</v>
      </c>
      <c r="H34" s="12">
        <v>2</v>
      </c>
      <c r="I34" s="12">
        <v>2</v>
      </c>
      <c r="J34" s="12" t="s">
        <v>2477</v>
      </c>
      <c r="K34" s="12"/>
    </row>
    <row r="35" spans="1:11" ht="37.5" x14ac:dyDescent="0.25">
      <c r="A35" s="12" t="s">
        <v>2438</v>
      </c>
      <c r="B35" s="12" t="s">
        <v>2475</v>
      </c>
      <c r="C35" s="12" t="s">
        <v>2476</v>
      </c>
      <c r="D35" s="12" t="s">
        <v>33</v>
      </c>
      <c r="E35" s="13">
        <v>3</v>
      </c>
      <c r="F35" s="16">
        <f t="shared" si="0"/>
        <v>0.46168005354752345</v>
      </c>
      <c r="G35" s="12">
        <f t="shared" si="1"/>
        <v>1</v>
      </c>
      <c r="H35" s="12">
        <v>1</v>
      </c>
      <c r="I35" s="12">
        <v>1</v>
      </c>
      <c r="J35" s="12" t="s">
        <v>2478</v>
      </c>
      <c r="K35" s="12"/>
    </row>
    <row r="36" spans="1:11" ht="37.5" x14ac:dyDescent="0.25">
      <c r="A36" s="12" t="s">
        <v>2438</v>
      </c>
      <c r="B36" s="12" t="s">
        <v>2475</v>
      </c>
      <c r="C36" s="12" t="s">
        <v>2476</v>
      </c>
      <c r="D36" s="12" t="s">
        <v>35</v>
      </c>
      <c r="E36" s="13">
        <v>4</v>
      </c>
      <c r="F36" s="16">
        <f t="shared" si="0"/>
        <v>0.46168005354752345</v>
      </c>
      <c r="G36" s="12">
        <f t="shared" si="1"/>
        <v>2</v>
      </c>
      <c r="H36" s="12">
        <v>2</v>
      </c>
      <c r="I36" s="12">
        <v>2</v>
      </c>
      <c r="J36" s="12" t="s">
        <v>2478</v>
      </c>
      <c r="K36" s="12"/>
    </row>
    <row r="37" spans="1:11" ht="25" x14ac:dyDescent="0.25">
      <c r="A37" s="12" t="s">
        <v>2438</v>
      </c>
      <c r="B37" s="12" t="s">
        <v>2479</v>
      </c>
      <c r="C37" s="12" t="s">
        <v>2480</v>
      </c>
      <c r="D37" s="12" t="s">
        <v>29</v>
      </c>
      <c r="E37" s="13">
        <v>1223</v>
      </c>
      <c r="F37" s="16">
        <f t="shared" si="0"/>
        <v>0.46168005354752345</v>
      </c>
      <c r="G37" s="12">
        <f t="shared" si="1"/>
        <v>565</v>
      </c>
      <c r="H37" s="12">
        <v>565</v>
      </c>
      <c r="I37" s="12">
        <v>565</v>
      </c>
      <c r="J37" s="12" t="s">
        <v>2481</v>
      </c>
      <c r="K37" s="12"/>
    </row>
    <row r="38" spans="1:11" ht="25" x14ac:dyDescent="0.25">
      <c r="A38" s="12" t="s">
        <v>2438</v>
      </c>
      <c r="B38" s="12" t="s">
        <v>2479</v>
      </c>
      <c r="C38" s="12" t="s">
        <v>2480</v>
      </c>
      <c r="D38" s="12" t="s">
        <v>31</v>
      </c>
      <c r="E38" s="13">
        <v>1221</v>
      </c>
      <c r="F38" s="16">
        <f t="shared" si="0"/>
        <v>0.46168005354752345</v>
      </c>
      <c r="G38" s="12">
        <f t="shared" si="1"/>
        <v>564</v>
      </c>
      <c r="H38" s="12">
        <v>564</v>
      </c>
      <c r="I38" s="12">
        <v>564</v>
      </c>
      <c r="J38" s="12" t="s">
        <v>2482</v>
      </c>
      <c r="K38" s="12"/>
    </row>
    <row r="39" spans="1:11" ht="37.5" x14ac:dyDescent="0.25">
      <c r="A39" s="12" t="s">
        <v>2438</v>
      </c>
      <c r="B39" s="12" t="s">
        <v>2483</v>
      </c>
      <c r="C39" s="12" t="s">
        <v>2484</v>
      </c>
      <c r="D39" s="12" t="s">
        <v>2485</v>
      </c>
      <c r="E39" s="13">
        <v>3</v>
      </c>
      <c r="F39" s="16">
        <f t="shared" si="0"/>
        <v>0.46168005354752345</v>
      </c>
      <c r="G39" s="12">
        <f t="shared" si="1"/>
        <v>1</v>
      </c>
      <c r="H39" s="12">
        <v>1</v>
      </c>
      <c r="I39" s="12">
        <v>1</v>
      </c>
      <c r="J39" s="12" t="s">
        <v>2486</v>
      </c>
      <c r="K39" s="12"/>
    </row>
    <row r="40" spans="1:11" ht="37.5" x14ac:dyDescent="0.25">
      <c r="A40" s="12" t="s">
        <v>2438</v>
      </c>
      <c r="B40" s="12" t="s">
        <v>2483</v>
      </c>
      <c r="C40" s="12" t="s">
        <v>2484</v>
      </c>
      <c r="D40" s="12" t="s">
        <v>2487</v>
      </c>
      <c r="E40" s="13">
        <v>2</v>
      </c>
      <c r="F40" s="16">
        <f t="shared" si="0"/>
        <v>0.46168005354752345</v>
      </c>
      <c r="G40" s="12">
        <f t="shared" si="1"/>
        <v>1</v>
      </c>
      <c r="H40" s="12">
        <v>1</v>
      </c>
      <c r="I40" s="12">
        <v>1</v>
      </c>
      <c r="J40" s="12" t="s">
        <v>2488</v>
      </c>
      <c r="K40" s="12"/>
    </row>
    <row r="41" spans="1:11" ht="37.5" x14ac:dyDescent="0.25">
      <c r="A41" s="12" t="s">
        <v>2438</v>
      </c>
      <c r="B41" s="12" t="s">
        <v>2483</v>
      </c>
      <c r="C41" s="12" t="s">
        <v>2484</v>
      </c>
      <c r="D41" s="12" t="s">
        <v>2489</v>
      </c>
      <c r="E41" s="13">
        <v>7</v>
      </c>
      <c r="F41" s="16">
        <f t="shared" si="0"/>
        <v>0.46168005354752345</v>
      </c>
      <c r="G41" s="12">
        <f t="shared" si="1"/>
        <v>3</v>
      </c>
      <c r="H41" s="12">
        <v>3</v>
      </c>
      <c r="I41" s="12">
        <v>3</v>
      </c>
      <c r="J41" s="12" t="s">
        <v>2490</v>
      </c>
      <c r="K41" s="12"/>
    </row>
    <row r="42" spans="1:11" ht="37.5" x14ac:dyDescent="0.25">
      <c r="A42" s="12" t="s">
        <v>2438</v>
      </c>
      <c r="B42" s="12" t="s">
        <v>2491</v>
      </c>
      <c r="C42" s="12" t="s">
        <v>2492</v>
      </c>
      <c r="D42" s="12" t="s">
        <v>2485</v>
      </c>
      <c r="E42" s="13">
        <v>2</v>
      </c>
      <c r="F42" s="16">
        <f t="shared" si="0"/>
        <v>0.46168005354752345</v>
      </c>
      <c r="G42" s="12">
        <f t="shared" si="1"/>
        <v>1</v>
      </c>
      <c r="H42" s="12">
        <v>1</v>
      </c>
      <c r="I42" s="12">
        <v>1</v>
      </c>
      <c r="J42" s="12" t="s">
        <v>1026</v>
      </c>
      <c r="K42" s="12"/>
    </row>
    <row r="43" spans="1:11" ht="37.5" x14ac:dyDescent="0.25">
      <c r="A43" s="12" t="s">
        <v>2438</v>
      </c>
      <c r="B43" s="12" t="s">
        <v>2491</v>
      </c>
      <c r="C43" s="12" t="s">
        <v>2492</v>
      </c>
      <c r="D43" s="12" t="s">
        <v>2487</v>
      </c>
      <c r="E43" s="13">
        <v>2</v>
      </c>
      <c r="F43" s="16">
        <f t="shared" si="0"/>
        <v>0.46168005354752345</v>
      </c>
      <c r="G43" s="12">
        <f t="shared" si="1"/>
        <v>1</v>
      </c>
      <c r="H43" s="12">
        <v>1</v>
      </c>
      <c r="I43" s="12">
        <v>1</v>
      </c>
      <c r="J43" s="12" t="s">
        <v>151</v>
      </c>
      <c r="K43" s="12"/>
    </row>
    <row r="44" spans="1:11" ht="37.5" x14ac:dyDescent="0.25">
      <c r="A44" s="12" t="s">
        <v>2438</v>
      </c>
      <c r="B44" s="12" t="s">
        <v>2491</v>
      </c>
      <c r="C44" s="12" t="s">
        <v>2492</v>
      </c>
      <c r="D44" s="12" t="s">
        <v>2489</v>
      </c>
      <c r="E44" s="13">
        <v>3</v>
      </c>
      <c r="F44" s="16">
        <f t="shared" si="0"/>
        <v>0.46168005354752345</v>
      </c>
      <c r="G44" s="12">
        <f t="shared" si="1"/>
        <v>1</v>
      </c>
      <c r="H44" s="12">
        <v>1</v>
      </c>
      <c r="I44" s="12">
        <v>1</v>
      </c>
      <c r="J44" s="12" t="s">
        <v>357</v>
      </c>
      <c r="K44" s="12"/>
    </row>
    <row r="45" spans="1:11" ht="37.5" x14ac:dyDescent="0.25">
      <c r="A45" s="12" t="s">
        <v>2438</v>
      </c>
      <c r="B45" s="12" t="s">
        <v>2491</v>
      </c>
      <c r="C45" s="12" t="s">
        <v>2492</v>
      </c>
      <c r="D45" s="12" t="s">
        <v>2493</v>
      </c>
      <c r="E45" s="13">
        <v>3</v>
      </c>
      <c r="F45" s="16">
        <f t="shared" si="0"/>
        <v>0.46168005354752345</v>
      </c>
      <c r="G45" s="12">
        <f t="shared" si="1"/>
        <v>1</v>
      </c>
      <c r="H45" s="12">
        <v>1</v>
      </c>
      <c r="I45" s="12">
        <v>1</v>
      </c>
      <c r="J45" s="12" t="s">
        <v>2494</v>
      </c>
      <c r="K45" s="12"/>
    </row>
    <row r="46" spans="1:11" ht="37.5" x14ac:dyDescent="0.25">
      <c r="A46" s="12" t="s">
        <v>2438</v>
      </c>
      <c r="B46" s="12" t="s">
        <v>2491</v>
      </c>
      <c r="C46" s="12" t="s">
        <v>2492</v>
      </c>
      <c r="D46" s="12" t="s">
        <v>2495</v>
      </c>
      <c r="E46" s="13">
        <v>4</v>
      </c>
      <c r="F46" s="16">
        <f t="shared" si="0"/>
        <v>0.46168005354752345</v>
      </c>
      <c r="G46" s="12">
        <f t="shared" si="1"/>
        <v>2</v>
      </c>
      <c r="H46" s="12">
        <v>2</v>
      </c>
      <c r="I46" s="12">
        <v>2</v>
      </c>
      <c r="J46" s="12" t="s">
        <v>2496</v>
      </c>
      <c r="K46" s="12"/>
    </row>
    <row r="47" spans="1:11" ht="50" x14ac:dyDescent="0.25">
      <c r="A47" s="12" t="s">
        <v>2438</v>
      </c>
      <c r="B47" s="12" t="s">
        <v>2497</v>
      </c>
      <c r="C47" s="12" t="s">
        <v>2498</v>
      </c>
      <c r="D47" s="12" t="s">
        <v>29</v>
      </c>
      <c r="E47" s="13">
        <v>3</v>
      </c>
      <c r="F47" s="16">
        <f t="shared" si="0"/>
        <v>0.46168005354752345</v>
      </c>
      <c r="G47" s="12">
        <f t="shared" si="1"/>
        <v>1</v>
      </c>
      <c r="H47" s="12">
        <v>1</v>
      </c>
      <c r="I47" s="12">
        <v>1</v>
      </c>
      <c r="J47" s="12" t="s">
        <v>2499</v>
      </c>
      <c r="K47" s="12"/>
    </row>
    <row r="48" spans="1:11" ht="50" x14ac:dyDescent="0.25">
      <c r="A48" s="12" t="s">
        <v>2438</v>
      </c>
      <c r="B48" s="12" t="s">
        <v>2497</v>
      </c>
      <c r="C48" s="12" t="s">
        <v>2498</v>
      </c>
      <c r="D48" s="12" t="s">
        <v>31</v>
      </c>
      <c r="E48" s="13">
        <v>2</v>
      </c>
      <c r="F48" s="16">
        <f t="shared" si="0"/>
        <v>0.46168005354752345</v>
      </c>
      <c r="G48" s="12">
        <f t="shared" si="1"/>
        <v>1</v>
      </c>
      <c r="H48" s="12">
        <v>1</v>
      </c>
      <c r="I48" s="12">
        <v>1</v>
      </c>
      <c r="J48" s="12" t="s">
        <v>2500</v>
      </c>
      <c r="K48" s="12"/>
    </row>
    <row r="49" spans="1:11" ht="50" x14ac:dyDescent="0.25">
      <c r="A49" s="12" t="s">
        <v>2438</v>
      </c>
      <c r="B49" s="12" t="s">
        <v>2497</v>
      </c>
      <c r="C49" s="12" t="s">
        <v>2498</v>
      </c>
      <c r="D49" s="12" t="s">
        <v>33</v>
      </c>
      <c r="E49" s="13">
        <v>3</v>
      </c>
      <c r="F49" s="16">
        <f t="shared" si="0"/>
        <v>0.46168005354752345</v>
      </c>
      <c r="G49" s="12">
        <f t="shared" si="1"/>
        <v>1</v>
      </c>
      <c r="H49" s="12">
        <v>1</v>
      </c>
      <c r="I49" s="12">
        <v>1</v>
      </c>
      <c r="J49" s="12" t="s">
        <v>514</v>
      </c>
      <c r="K49" s="12"/>
    </row>
    <row r="50" spans="1:11" ht="50" x14ac:dyDescent="0.25">
      <c r="A50" s="12" t="s">
        <v>2438</v>
      </c>
      <c r="B50" s="12" t="s">
        <v>2497</v>
      </c>
      <c r="C50" s="12" t="s">
        <v>2498</v>
      </c>
      <c r="D50" s="12" t="s">
        <v>35</v>
      </c>
      <c r="E50" s="13">
        <v>3</v>
      </c>
      <c r="F50" s="16">
        <f t="shared" si="0"/>
        <v>0.46168005354752345</v>
      </c>
      <c r="G50" s="12">
        <f t="shared" si="1"/>
        <v>1</v>
      </c>
      <c r="H50" s="12">
        <v>1</v>
      </c>
      <c r="I50" s="12">
        <v>1</v>
      </c>
      <c r="J50" s="12" t="s">
        <v>2500</v>
      </c>
      <c r="K50" s="12"/>
    </row>
    <row r="51" spans="1:11" ht="37.5" x14ac:dyDescent="0.25">
      <c r="A51" s="12" t="s">
        <v>2438</v>
      </c>
      <c r="B51" s="12" t="s">
        <v>2501</v>
      </c>
      <c r="C51" s="12" t="s">
        <v>2502</v>
      </c>
      <c r="D51" s="12" t="s">
        <v>29</v>
      </c>
      <c r="E51" s="13">
        <v>12</v>
      </c>
      <c r="F51" s="16">
        <f t="shared" si="0"/>
        <v>0.46168005354752345</v>
      </c>
      <c r="G51" s="12">
        <f t="shared" si="1"/>
        <v>6</v>
      </c>
      <c r="H51" s="12">
        <v>6</v>
      </c>
      <c r="I51" s="12">
        <v>6</v>
      </c>
      <c r="J51" s="12" t="s">
        <v>1612</v>
      </c>
      <c r="K51" s="12"/>
    </row>
    <row r="52" spans="1:11" ht="37.5" x14ac:dyDescent="0.25">
      <c r="A52" s="12" t="s">
        <v>2438</v>
      </c>
      <c r="B52" s="12" t="s">
        <v>2501</v>
      </c>
      <c r="C52" s="12" t="s">
        <v>2502</v>
      </c>
      <c r="D52" s="12" t="s">
        <v>31</v>
      </c>
      <c r="E52" s="13">
        <v>13</v>
      </c>
      <c r="F52" s="16">
        <f t="shared" si="0"/>
        <v>0.46168005354752345</v>
      </c>
      <c r="G52" s="12">
        <f t="shared" si="1"/>
        <v>6</v>
      </c>
      <c r="H52" s="12">
        <v>6</v>
      </c>
      <c r="I52" s="12">
        <v>6</v>
      </c>
      <c r="J52" s="12" t="s">
        <v>639</v>
      </c>
      <c r="K52" s="12"/>
    </row>
    <row r="53" spans="1:11" ht="37.5" x14ac:dyDescent="0.25">
      <c r="A53" s="12" t="s">
        <v>2438</v>
      </c>
      <c r="B53" s="12" t="s">
        <v>2501</v>
      </c>
      <c r="C53" s="12" t="s">
        <v>2502</v>
      </c>
      <c r="D53" s="12" t="s">
        <v>33</v>
      </c>
      <c r="E53" s="13">
        <v>3</v>
      </c>
      <c r="F53" s="16">
        <f t="shared" si="0"/>
        <v>0.46168005354752345</v>
      </c>
      <c r="G53" s="12">
        <f t="shared" si="1"/>
        <v>1</v>
      </c>
      <c r="H53" s="12">
        <v>1</v>
      </c>
      <c r="I53" s="12">
        <v>1</v>
      </c>
      <c r="J53" s="12" t="s">
        <v>2503</v>
      </c>
      <c r="K53" s="12"/>
    </row>
    <row r="54" spans="1:11" ht="37.5" x14ac:dyDescent="0.25">
      <c r="A54" s="12" t="s">
        <v>2438</v>
      </c>
      <c r="B54" s="12" t="s">
        <v>2501</v>
      </c>
      <c r="C54" s="12" t="s">
        <v>2502</v>
      </c>
      <c r="D54" s="12" t="s">
        <v>35</v>
      </c>
      <c r="E54" s="13">
        <v>4</v>
      </c>
      <c r="F54" s="16">
        <f t="shared" si="0"/>
        <v>0.46168005354752345</v>
      </c>
      <c r="G54" s="12">
        <f t="shared" si="1"/>
        <v>2</v>
      </c>
      <c r="H54" s="12">
        <v>2</v>
      </c>
      <c r="I54" s="12">
        <v>2</v>
      </c>
      <c r="J54" s="12" t="s">
        <v>812</v>
      </c>
      <c r="K54" s="12"/>
    </row>
    <row r="55" spans="1:11" ht="37.5" x14ac:dyDescent="0.25">
      <c r="A55" s="12" t="s">
        <v>2438</v>
      </c>
      <c r="B55" s="12" t="s">
        <v>2501</v>
      </c>
      <c r="C55" s="12" t="s">
        <v>2502</v>
      </c>
      <c r="D55" s="12" t="s">
        <v>122</v>
      </c>
      <c r="E55" s="13">
        <v>1</v>
      </c>
      <c r="F55" s="16">
        <f t="shared" si="0"/>
        <v>0.46168005354752345</v>
      </c>
      <c r="G55" s="12">
        <f t="shared" si="1"/>
        <v>0</v>
      </c>
      <c r="H55" s="12">
        <v>0</v>
      </c>
      <c r="I55" s="12">
        <v>0</v>
      </c>
      <c r="J55" s="12" t="s">
        <v>2504</v>
      </c>
      <c r="K55" s="12"/>
    </row>
    <row r="56" spans="1:11" ht="37.5" x14ac:dyDescent="0.25">
      <c r="A56" s="12" t="s">
        <v>2438</v>
      </c>
      <c r="B56" s="12" t="s">
        <v>2505</v>
      </c>
      <c r="C56" s="12" t="s">
        <v>2506</v>
      </c>
      <c r="D56" s="12" t="s">
        <v>1416</v>
      </c>
      <c r="E56" s="13">
        <v>153</v>
      </c>
      <c r="F56" s="16">
        <f t="shared" si="0"/>
        <v>0.46168005354752345</v>
      </c>
      <c r="G56" s="12">
        <f t="shared" si="1"/>
        <v>71</v>
      </c>
      <c r="H56" s="12">
        <v>71</v>
      </c>
      <c r="I56" s="12">
        <v>71</v>
      </c>
      <c r="J56" s="12" t="s">
        <v>2507</v>
      </c>
      <c r="K56" s="12"/>
    </row>
    <row r="57" spans="1:11" ht="37.5" x14ac:dyDescent="0.25">
      <c r="A57" s="12" t="s">
        <v>2438</v>
      </c>
      <c r="B57" s="12" t="s">
        <v>2505</v>
      </c>
      <c r="C57" s="12" t="s">
        <v>2506</v>
      </c>
      <c r="D57" s="12" t="s">
        <v>1418</v>
      </c>
      <c r="E57" s="13">
        <v>145</v>
      </c>
      <c r="F57" s="16">
        <f t="shared" si="0"/>
        <v>0.46168005354752345</v>
      </c>
      <c r="G57" s="12">
        <f t="shared" si="1"/>
        <v>67</v>
      </c>
      <c r="H57" s="12">
        <v>67</v>
      </c>
      <c r="I57" s="12">
        <v>67</v>
      </c>
      <c r="J57" s="12" t="s">
        <v>2507</v>
      </c>
      <c r="K57" s="12"/>
    </row>
    <row r="58" spans="1:11" ht="37.5" x14ac:dyDescent="0.25">
      <c r="A58" s="12" t="s">
        <v>2438</v>
      </c>
      <c r="B58" s="12" t="s">
        <v>2505</v>
      </c>
      <c r="C58" s="12" t="s">
        <v>2506</v>
      </c>
      <c r="D58" s="12" t="s">
        <v>1419</v>
      </c>
      <c r="E58" s="13">
        <v>150</v>
      </c>
      <c r="F58" s="16">
        <f t="shared" si="0"/>
        <v>0.46168005354752345</v>
      </c>
      <c r="G58" s="12">
        <f t="shared" si="1"/>
        <v>69</v>
      </c>
      <c r="H58" s="12">
        <v>69</v>
      </c>
      <c r="I58" s="12">
        <v>69</v>
      </c>
      <c r="J58" s="12" t="s">
        <v>2507</v>
      </c>
      <c r="K58" s="12"/>
    </row>
    <row r="59" spans="1:11" ht="37.5" x14ac:dyDescent="0.25">
      <c r="A59" s="12" t="s">
        <v>2438</v>
      </c>
      <c r="B59" s="12" t="s">
        <v>2505</v>
      </c>
      <c r="C59" s="12" t="s">
        <v>2506</v>
      </c>
      <c r="D59" s="12" t="s">
        <v>1420</v>
      </c>
      <c r="E59" s="13">
        <v>148</v>
      </c>
      <c r="F59" s="16">
        <f t="shared" si="0"/>
        <v>0.46168005354752345</v>
      </c>
      <c r="G59" s="12">
        <f t="shared" si="1"/>
        <v>68</v>
      </c>
      <c r="H59" s="12">
        <v>68</v>
      </c>
      <c r="I59" s="12">
        <v>68</v>
      </c>
      <c r="J59" s="12" t="s">
        <v>2507</v>
      </c>
      <c r="K59" s="12"/>
    </row>
    <row r="60" spans="1:11" ht="37.5" x14ac:dyDescent="0.25">
      <c r="A60" s="12" t="s">
        <v>2438</v>
      </c>
      <c r="B60" s="12" t="s">
        <v>2505</v>
      </c>
      <c r="C60" s="12" t="s">
        <v>2506</v>
      </c>
      <c r="D60" s="12" t="s">
        <v>1421</v>
      </c>
      <c r="E60" s="13">
        <v>137</v>
      </c>
      <c r="F60" s="16">
        <f t="shared" si="0"/>
        <v>0.46168005354752345</v>
      </c>
      <c r="G60" s="12">
        <f t="shared" si="1"/>
        <v>63</v>
      </c>
      <c r="H60" s="12">
        <v>63</v>
      </c>
      <c r="I60" s="12">
        <v>63</v>
      </c>
      <c r="J60" s="12" t="s">
        <v>2507</v>
      </c>
      <c r="K60" s="12"/>
    </row>
    <row r="61" spans="1:11" ht="37.5" x14ac:dyDescent="0.25">
      <c r="A61" s="12" t="s">
        <v>2438</v>
      </c>
      <c r="B61" s="12" t="s">
        <v>2505</v>
      </c>
      <c r="C61" s="12" t="s">
        <v>2506</v>
      </c>
      <c r="D61" s="12" t="s">
        <v>1422</v>
      </c>
      <c r="E61" s="13">
        <v>139</v>
      </c>
      <c r="F61" s="16">
        <f t="shared" si="0"/>
        <v>0.46168005354752345</v>
      </c>
      <c r="G61" s="12">
        <f t="shared" si="1"/>
        <v>64</v>
      </c>
      <c r="H61" s="12">
        <v>64</v>
      </c>
      <c r="I61" s="12">
        <v>64</v>
      </c>
      <c r="J61" s="12" t="s">
        <v>2507</v>
      </c>
      <c r="K61" s="12"/>
    </row>
    <row r="62" spans="1:11" ht="37.5" x14ac:dyDescent="0.25">
      <c r="A62" s="12" t="s">
        <v>2438</v>
      </c>
      <c r="B62" s="12" t="s">
        <v>2508</v>
      </c>
      <c r="C62" s="12" t="s">
        <v>2509</v>
      </c>
      <c r="D62" s="12" t="s">
        <v>29</v>
      </c>
      <c r="E62" s="13">
        <v>19</v>
      </c>
      <c r="F62" s="16">
        <f t="shared" si="0"/>
        <v>0.46168005354752345</v>
      </c>
      <c r="G62" s="12">
        <f t="shared" si="1"/>
        <v>9</v>
      </c>
      <c r="H62" s="12">
        <v>9</v>
      </c>
      <c r="I62" s="12">
        <v>9</v>
      </c>
      <c r="J62" s="12" t="s">
        <v>2510</v>
      </c>
      <c r="K62" s="12"/>
    </row>
    <row r="63" spans="1:11" ht="37.5" x14ac:dyDescent="0.25">
      <c r="A63" s="12" t="s">
        <v>2438</v>
      </c>
      <c r="B63" s="12" t="s">
        <v>2508</v>
      </c>
      <c r="C63" s="12" t="s">
        <v>2509</v>
      </c>
      <c r="D63" s="12" t="s">
        <v>31</v>
      </c>
      <c r="E63" s="13">
        <v>18</v>
      </c>
      <c r="F63" s="16">
        <f t="shared" si="0"/>
        <v>0.46168005354752345</v>
      </c>
      <c r="G63" s="12">
        <f t="shared" si="1"/>
        <v>8</v>
      </c>
      <c r="H63" s="12">
        <v>8</v>
      </c>
      <c r="I63" s="12">
        <v>8</v>
      </c>
      <c r="J63" s="12" t="s">
        <v>2510</v>
      </c>
      <c r="K63" s="12"/>
    </row>
    <row r="64" spans="1:11" ht="37.5" x14ac:dyDescent="0.25">
      <c r="A64" s="12" t="s">
        <v>2438</v>
      </c>
      <c r="B64" s="12" t="s">
        <v>2508</v>
      </c>
      <c r="C64" s="12" t="s">
        <v>2509</v>
      </c>
      <c r="D64" s="12" t="s">
        <v>33</v>
      </c>
      <c r="E64" s="13">
        <v>17</v>
      </c>
      <c r="F64" s="16">
        <f t="shared" si="0"/>
        <v>0.46168005354752345</v>
      </c>
      <c r="G64" s="12">
        <f t="shared" si="1"/>
        <v>8</v>
      </c>
      <c r="H64" s="12">
        <v>8</v>
      </c>
      <c r="I64" s="12">
        <v>8</v>
      </c>
      <c r="J64" s="12" t="s">
        <v>2510</v>
      </c>
      <c r="K64" s="12"/>
    </row>
    <row r="65" spans="1:11" ht="37.5" x14ac:dyDescent="0.25">
      <c r="A65" s="12" t="s">
        <v>2438</v>
      </c>
      <c r="B65" s="12" t="s">
        <v>2511</v>
      </c>
      <c r="C65" s="12" t="s">
        <v>2512</v>
      </c>
      <c r="D65" s="12" t="s">
        <v>29</v>
      </c>
      <c r="E65" s="13">
        <v>162</v>
      </c>
      <c r="F65" s="16">
        <f t="shared" si="0"/>
        <v>0.46168005354752345</v>
      </c>
      <c r="G65" s="12">
        <f t="shared" si="1"/>
        <v>75</v>
      </c>
      <c r="H65" s="12">
        <v>75</v>
      </c>
      <c r="I65" s="12">
        <v>75</v>
      </c>
      <c r="J65" s="12" t="s">
        <v>2513</v>
      </c>
      <c r="K65" s="12"/>
    </row>
    <row r="66" spans="1:11" ht="37.5" x14ac:dyDescent="0.25">
      <c r="A66" s="12" t="s">
        <v>2438</v>
      </c>
      <c r="B66" s="12" t="s">
        <v>2511</v>
      </c>
      <c r="C66" s="12" t="s">
        <v>2512</v>
      </c>
      <c r="D66" s="12" t="s">
        <v>31</v>
      </c>
      <c r="E66" s="13">
        <v>121</v>
      </c>
      <c r="F66" s="16">
        <f t="shared" si="0"/>
        <v>0.46168005354752345</v>
      </c>
      <c r="G66" s="12">
        <f t="shared" si="1"/>
        <v>56</v>
      </c>
      <c r="H66" s="12">
        <v>56</v>
      </c>
      <c r="I66" s="12">
        <v>56</v>
      </c>
      <c r="J66" s="12" t="s">
        <v>2513</v>
      </c>
      <c r="K66" s="12"/>
    </row>
    <row r="67" spans="1:11" ht="37.5" x14ac:dyDescent="0.25">
      <c r="A67" s="12" t="s">
        <v>2438</v>
      </c>
      <c r="B67" s="12" t="s">
        <v>2514</v>
      </c>
      <c r="C67" s="12" t="s">
        <v>2515</v>
      </c>
      <c r="D67" s="12" t="s">
        <v>29</v>
      </c>
      <c r="E67" s="13">
        <v>60</v>
      </c>
      <c r="F67" s="16">
        <f t="shared" si="0"/>
        <v>0.46168005354752345</v>
      </c>
      <c r="G67" s="12">
        <f t="shared" si="1"/>
        <v>28</v>
      </c>
      <c r="H67" s="12">
        <v>28</v>
      </c>
      <c r="I67" s="12">
        <v>28</v>
      </c>
      <c r="J67" s="12" t="s">
        <v>2516</v>
      </c>
      <c r="K67" s="12"/>
    </row>
    <row r="68" spans="1:11" ht="37.5" x14ac:dyDescent="0.25">
      <c r="A68" s="12" t="s">
        <v>2438</v>
      </c>
      <c r="B68" s="12" t="s">
        <v>2514</v>
      </c>
      <c r="C68" s="12" t="s">
        <v>2515</v>
      </c>
      <c r="D68" s="12" t="s">
        <v>31</v>
      </c>
      <c r="E68" s="13">
        <v>61</v>
      </c>
      <c r="F68" s="16">
        <f t="shared" si="0"/>
        <v>0.46168005354752345</v>
      </c>
      <c r="G68" s="12">
        <f t="shared" si="1"/>
        <v>28</v>
      </c>
      <c r="H68" s="12">
        <v>28</v>
      </c>
      <c r="I68" s="12">
        <v>28</v>
      </c>
      <c r="J68" s="12" t="s">
        <v>2516</v>
      </c>
      <c r="K68" s="12"/>
    </row>
    <row r="69" spans="1:11" ht="37.5" x14ac:dyDescent="0.25">
      <c r="A69" s="12" t="s">
        <v>2438</v>
      </c>
      <c r="B69" s="12" t="s">
        <v>2517</v>
      </c>
      <c r="C69" s="12" t="s">
        <v>2518</v>
      </c>
      <c r="D69" s="12" t="s">
        <v>29</v>
      </c>
      <c r="E69" s="13">
        <v>75</v>
      </c>
      <c r="F69" s="16">
        <f t="shared" si="0"/>
        <v>0.46168005354752345</v>
      </c>
      <c r="G69" s="12">
        <f t="shared" si="1"/>
        <v>35</v>
      </c>
      <c r="H69" s="12">
        <v>35</v>
      </c>
      <c r="I69" s="12">
        <v>35</v>
      </c>
      <c r="J69" s="12" t="s">
        <v>2519</v>
      </c>
      <c r="K69" s="12"/>
    </row>
    <row r="70" spans="1:11" ht="37.5" x14ac:dyDescent="0.25">
      <c r="A70" s="12" t="s">
        <v>2438</v>
      </c>
      <c r="B70" s="12" t="s">
        <v>2517</v>
      </c>
      <c r="C70" s="12" t="s">
        <v>2518</v>
      </c>
      <c r="D70" s="12" t="s">
        <v>31</v>
      </c>
      <c r="E70" s="13">
        <v>74</v>
      </c>
      <c r="F70" s="16">
        <f t="shared" si="0"/>
        <v>0.46168005354752345</v>
      </c>
      <c r="G70" s="12">
        <f t="shared" si="1"/>
        <v>34</v>
      </c>
      <c r="H70" s="12">
        <v>34</v>
      </c>
      <c r="I70" s="12">
        <v>34</v>
      </c>
      <c r="J70" s="12" t="s">
        <v>2519</v>
      </c>
      <c r="K70" s="12"/>
    </row>
    <row r="71" spans="1:11" ht="37.5" x14ac:dyDescent="0.25">
      <c r="A71" s="12" t="s">
        <v>2438</v>
      </c>
      <c r="B71" s="12" t="s">
        <v>2520</v>
      </c>
      <c r="C71" s="12" t="s">
        <v>2521</v>
      </c>
      <c r="D71" s="12" t="s">
        <v>29</v>
      </c>
      <c r="E71" s="13">
        <v>57</v>
      </c>
      <c r="F71" s="16">
        <f t="shared" si="0"/>
        <v>0.46168005354752345</v>
      </c>
      <c r="G71" s="12">
        <f t="shared" si="1"/>
        <v>26</v>
      </c>
      <c r="H71" s="12">
        <v>26</v>
      </c>
      <c r="I71" s="12">
        <v>26</v>
      </c>
      <c r="J71" s="12" t="s">
        <v>2522</v>
      </c>
      <c r="K71" s="12"/>
    </row>
    <row r="72" spans="1:11" ht="37.5" x14ac:dyDescent="0.25">
      <c r="A72" s="12" t="s">
        <v>2438</v>
      </c>
      <c r="B72" s="12" t="s">
        <v>2520</v>
      </c>
      <c r="C72" s="12" t="s">
        <v>2521</v>
      </c>
      <c r="D72" s="12" t="s">
        <v>31</v>
      </c>
      <c r="E72" s="13">
        <v>44</v>
      </c>
      <c r="F72" s="16">
        <f t="shared" si="0"/>
        <v>0.46168005354752345</v>
      </c>
      <c r="G72" s="12">
        <f t="shared" si="1"/>
        <v>20</v>
      </c>
      <c r="H72" s="12">
        <v>20</v>
      </c>
      <c r="I72" s="12">
        <v>20</v>
      </c>
      <c r="J72" s="12" t="s">
        <v>2522</v>
      </c>
      <c r="K72" s="12"/>
    </row>
    <row r="73" spans="1:11" ht="37.5" x14ac:dyDescent="0.25">
      <c r="A73" s="12" t="s">
        <v>2438</v>
      </c>
      <c r="B73" s="12" t="s">
        <v>2523</v>
      </c>
      <c r="C73" s="12" t="s">
        <v>2524</v>
      </c>
      <c r="D73" s="12" t="s">
        <v>29</v>
      </c>
      <c r="E73" s="13">
        <v>357</v>
      </c>
      <c r="F73" s="16">
        <f t="shared" si="0"/>
        <v>0.46168005354752345</v>
      </c>
      <c r="G73" s="12">
        <f t="shared" si="1"/>
        <v>165</v>
      </c>
      <c r="H73" s="12">
        <v>165</v>
      </c>
      <c r="I73" s="12">
        <v>165</v>
      </c>
      <c r="J73" s="12" t="s">
        <v>2525</v>
      </c>
      <c r="K73" s="12"/>
    </row>
    <row r="74" spans="1:11" ht="37.5" x14ac:dyDescent="0.25">
      <c r="A74" s="12" t="s">
        <v>2438</v>
      </c>
      <c r="B74" s="12" t="s">
        <v>2523</v>
      </c>
      <c r="C74" s="12" t="s">
        <v>2524</v>
      </c>
      <c r="D74" s="12" t="s">
        <v>31</v>
      </c>
      <c r="E74" s="13">
        <v>300</v>
      </c>
      <c r="F74" s="16">
        <f t="shared" si="0"/>
        <v>0.46168005354752345</v>
      </c>
      <c r="G74" s="12">
        <f t="shared" si="1"/>
        <v>139</v>
      </c>
      <c r="H74" s="12">
        <v>139</v>
      </c>
      <c r="I74" s="12">
        <v>139</v>
      </c>
      <c r="J74" s="12" t="s">
        <v>2525</v>
      </c>
      <c r="K74" s="12"/>
    </row>
    <row r="75" spans="1:11" ht="37.5" x14ac:dyDescent="0.25">
      <c r="A75" s="12" t="s">
        <v>2438</v>
      </c>
      <c r="B75" s="12" t="s">
        <v>2526</v>
      </c>
      <c r="C75" s="12" t="s">
        <v>2527</v>
      </c>
      <c r="D75" s="12" t="s">
        <v>2528</v>
      </c>
      <c r="E75" s="13">
        <v>1</v>
      </c>
      <c r="F75" s="16">
        <f t="shared" ref="F75:F115" si="2">$F$6/$E$117</f>
        <v>0.46168005354752345</v>
      </c>
      <c r="G75" s="12">
        <f t="shared" ref="G75:G115" si="3">ROUND(E75*F75, 0)</f>
        <v>0</v>
      </c>
      <c r="H75" s="12">
        <v>0</v>
      </c>
      <c r="I75" s="12">
        <v>0</v>
      </c>
      <c r="J75" s="12" t="s">
        <v>1117</v>
      </c>
      <c r="K75" s="12"/>
    </row>
    <row r="76" spans="1:11" ht="37.5" x14ac:dyDescent="0.25">
      <c r="A76" s="12" t="s">
        <v>2438</v>
      </c>
      <c r="B76" s="12" t="s">
        <v>2526</v>
      </c>
      <c r="C76" s="12" t="s">
        <v>2527</v>
      </c>
      <c r="D76" s="12" t="s">
        <v>2529</v>
      </c>
      <c r="E76" s="13">
        <v>9</v>
      </c>
      <c r="F76" s="16">
        <f t="shared" si="2"/>
        <v>0.46168005354752345</v>
      </c>
      <c r="G76" s="12">
        <f t="shared" si="3"/>
        <v>4</v>
      </c>
      <c r="H76" s="12">
        <v>4</v>
      </c>
      <c r="I76" s="12">
        <v>4</v>
      </c>
      <c r="J76" s="12" t="s">
        <v>1117</v>
      </c>
      <c r="K76" s="12"/>
    </row>
    <row r="77" spans="1:11" ht="37.5" x14ac:dyDescent="0.25">
      <c r="A77" s="12" t="s">
        <v>2438</v>
      </c>
      <c r="B77" s="12" t="s">
        <v>2526</v>
      </c>
      <c r="C77" s="12" t="s">
        <v>2527</v>
      </c>
      <c r="D77" s="12" t="s">
        <v>2530</v>
      </c>
      <c r="E77" s="13">
        <v>2</v>
      </c>
      <c r="F77" s="16">
        <f t="shared" si="2"/>
        <v>0.46168005354752345</v>
      </c>
      <c r="G77" s="12">
        <f t="shared" si="3"/>
        <v>1</v>
      </c>
      <c r="H77" s="12">
        <v>1</v>
      </c>
      <c r="I77" s="12">
        <v>1</v>
      </c>
      <c r="J77" s="12" t="s">
        <v>1117</v>
      </c>
      <c r="K77" s="12"/>
    </row>
    <row r="78" spans="1:11" ht="37.5" x14ac:dyDescent="0.25">
      <c r="A78" s="12" t="s">
        <v>2438</v>
      </c>
      <c r="B78" s="12" t="s">
        <v>2526</v>
      </c>
      <c r="C78" s="12" t="s">
        <v>2527</v>
      </c>
      <c r="D78" s="12" t="s">
        <v>970</v>
      </c>
      <c r="E78" s="13">
        <v>5</v>
      </c>
      <c r="F78" s="16">
        <f t="shared" si="2"/>
        <v>0.46168005354752345</v>
      </c>
      <c r="G78" s="12">
        <f t="shared" si="3"/>
        <v>2</v>
      </c>
      <c r="H78" s="12">
        <v>2</v>
      </c>
      <c r="I78" s="12">
        <v>2</v>
      </c>
      <c r="J78" s="12" t="s">
        <v>1117</v>
      </c>
      <c r="K78" s="12"/>
    </row>
    <row r="79" spans="1:11" ht="37.5" x14ac:dyDescent="0.25">
      <c r="A79" s="12" t="s">
        <v>2438</v>
      </c>
      <c r="B79" s="12" t="s">
        <v>2526</v>
      </c>
      <c r="C79" s="12" t="s">
        <v>2527</v>
      </c>
      <c r="D79" s="12" t="s">
        <v>74</v>
      </c>
      <c r="E79" s="13">
        <v>8</v>
      </c>
      <c r="F79" s="16">
        <f t="shared" si="2"/>
        <v>0.46168005354752345</v>
      </c>
      <c r="G79" s="12">
        <f t="shared" si="3"/>
        <v>4</v>
      </c>
      <c r="H79" s="12">
        <v>4</v>
      </c>
      <c r="I79" s="12">
        <v>4</v>
      </c>
      <c r="J79" s="12" t="s">
        <v>2531</v>
      </c>
      <c r="K79" s="12"/>
    </row>
    <row r="80" spans="1:11" ht="50" x14ac:dyDescent="0.25">
      <c r="A80" s="12" t="s">
        <v>2438</v>
      </c>
      <c r="B80" s="12" t="s">
        <v>2532</v>
      </c>
      <c r="C80" s="12" t="s">
        <v>2533</v>
      </c>
      <c r="D80" s="12" t="s">
        <v>661</v>
      </c>
      <c r="E80" s="13">
        <v>14</v>
      </c>
      <c r="F80" s="16">
        <f t="shared" si="2"/>
        <v>0.46168005354752345</v>
      </c>
      <c r="G80" s="12">
        <f t="shared" si="3"/>
        <v>6</v>
      </c>
      <c r="H80" s="12">
        <v>6</v>
      </c>
      <c r="I80" s="12">
        <v>6</v>
      </c>
      <c r="J80" s="12" t="s">
        <v>2534</v>
      </c>
      <c r="K80" s="12"/>
    </row>
    <row r="81" spans="1:11" ht="50" x14ac:dyDescent="0.25">
      <c r="A81" s="12" t="s">
        <v>2438</v>
      </c>
      <c r="B81" s="12" t="s">
        <v>2532</v>
      </c>
      <c r="C81" s="12" t="s">
        <v>2533</v>
      </c>
      <c r="D81" s="12" t="s">
        <v>663</v>
      </c>
      <c r="E81" s="13">
        <v>13</v>
      </c>
      <c r="F81" s="16">
        <f t="shared" si="2"/>
        <v>0.46168005354752345</v>
      </c>
      <c r="G81" s="12">
        <f t="shared" si="3"/>
        <v>6</v>
      </c>
      <c r="H81" s="12">
        <v>6</v>
      </c>
      <c r="I81" s="12">
        <v>6</v>
      </c>
      <c r="J81" s="12" t="s">
        <v>2534</v>
      </c>
      <c r="K81" s="12"/>
    </row>
    <row r="82" spans="1:11" ht="50" x14ac:dyDescent="0.25">
      <c r="A82" s="12" t="s">
        <v>2438</v>
      </c>
      <c r="B82" s="12" t="s">
        <v>2532</v>
      </c>
      <c r="C82" s="12" t="s">
        <v>2533</v>
      </c>
      <c r="D82" s="12" t="s">
        <v>664</v>
      </c>
      <c r="E82" s="13">
        <v>13</v>
      </c>
      <c r="F82" s="16">
        <f t="shared" si="2"/>
        <v>0.46168005354752345</v>
      </c>
      <c r="G82" s="12">
        <f t="shared" si="3"/>
        <v>6</v>
      </c>
      <c r="H82" s="12">
        <v>6</v>
      </c>
      <c r="I82" s="12">
        <v>6</v>
      </c>
      <c r="J82" s="12" t="s">
        <v>2534</v>
      </c>
      <c r="K82" s="12"/>
    </row>
    <row r="83" spans="1:11" ht="25" x14ac:dyDescent="0.25">
      <c r="A83" s="12" t="s">
        <v>2438</v>
      </c>
      <c r="B83" s="12" t="s">
        <v>2535</v>
      </c>
      <c r="C83" s="12" t="s">
        <v>2536</v>
      </c>
      <c r="D83" s="12" t="s">
        <v>1416</v>
      </c>
      <c r="E83" s="13">
        <v>124</v>
      </c>
      <c r="F83" s="16">
        <f t="shared" si="2"/>
        <v>0.46168005354752345</v>
      </c>
      <c r="G83" s="12">
        <f t="shared" si="3"/>
        <v>57</v>
      </c>
      <c r="H83" s="12">
        <v>57</v>
      </c>
      <c r="I83" s="12">
        <v>57</v>
      </c>
      <c r="J83" s="12" t="s">
        <v>1117</v>
      </c>
      <c r="K83" s="12"/>
    </row>
    <row r="84" spans="1:11" ht="25" x14ac:dyDescent="0.25">
      <c r="A84" s="12" t="s">
        <v>2438</v>
      </c>
      <c r="B84" s="12" t="s">
        <v>2535</v>
      </c>
      <c r="C84" s="12" t="s">
        <v>2536</v>
      </c>
      <c r="D84" s="12" t="s">
        <v>1418</v>
      </c>
      <c r="E84" s="13">
        <v>123</v>
      </c>
      <c r="F84" s="16">
        <f t="shared" si="2"/>
        <v>0.46168005354752345</v>
      </c>
      <c r="G84" s="12">
        <f t="shared" si="3"/>
        <v>57</v>
      </c>
      <c r="H84" s="12">
        <v>57</v>
      </c>
      <c r="I84" s="12">
        <v>57</v>
      </c>
      <c r="J84" s="12" t="s">
        <v>1117</v>
      </c>
      <c r="K84" s="12"/>
    </row>
    <row r="85" spans="1:11" ht="25" x14ac:dyDescent="0.25">
      <c r="A85" s="12" t="s">
        <v>2438</v>
      </c>
      <c r="B85" s="12" t="s">
        <v>2535</v>
      </c>
      <c r="C85" s="12" t="s">
        <v>2536</v>
      </c>
      <c r="D85" s="12" t="s">
        <v>1420</v>
      </c>
      <c r="E85" s="13">
        <v>127</v>
      </c>
      <c r="F85" s="16">
        <f t="shared" si="2"/>
        <v>0.46168005354752345</v>
      </c>
      <c r="G85" s="12">
        <f t="shared" si="3"/>
        <v>59</v>
      </c>
      <c r="H85" s="12">
        <v>59</v>
      </c>
      <c r="I85" s="12">
        <v>59</v>
      </c>
      <c r="J85" s="12" t="s">
        <v>1117</v>
      </c>
      <c r="K85" s="12"/>
    </row>
    <row r="86" spans="1:11" ht="25" x14ac:dyDescent="0.25">
      <c r="A86" s="12" t="s">
        <v>2438</v>
      </c>
      <c r="B86" s="12" t="s">
        <v>2535</v>
      </c>
      <c r="C86" s="12" t="s">
        <v>2536</v>
      </c>
      <c r="D86" s="12" t="s">
        <v>1421</v>
      </c>
      <c r="E86" s="13">
        <v>121</v>
      </c>
      <c r="F86" s="16">
        <f t="shared" si="2"/>
        <v>0.46168005354752345</v>
      </c>
      <c r="G86" s="12">
        <f t="shared" si="3"/>
        <v>56</v>
      </c>
      <c r="H86" s="12">
        <v>56</v>
      </c>
      <c r="I86" s="12">
        <v>56</v>
      </c>
      <c r="J86" s="12" t="s">
        <v>1117</v>
      </c>
      <c r="K86" s="12"/>
    </row>
    <row r="87" spans="1:11" ht="25" x14ac:dyDescent="0.25">
      <c r="A87" s="12" t="s">
        <v>2438</v>
      </c>
      <c r="B87" s="12" t="s">
        <v>2535</v>
      </c>
      <c r="C87" s="12" t="s">
        <v>2536</v>
      </c>
      <c r="D87" s="12" t="s">
        <v>2537</v>
      </c>
      <c r="E87" s="13">
        <v>145</v>
      </c>
      <c r="F87" s="16">
        <f t="shared" si="2"/>
        <v>0.46168005354752345</v>
      </c>
      <c r="G87" s="12">
        <f t="shared" si="3"/>
        <v>67</v>
      </c>
      <c r="H87" s="12">
        <v>67</v>
      </c>
      <c r="I87" s="12">
        <v>67</v>
      </c>
      <c r="J87" s="12" t="s">
        <v>2538</v>
      </c>
      <c r="K87" s="12"/>
    </row>
    <row r="88" spans="1:11" ht="25" x14ac:dyDescent="0.25">
      <c r="A88" s="12" t="s">
        <v>2438</v>
      </c>
      <c r="B88" s="12" t="s">
        <v>2535</v>
      </c>
      <c r="C88" s="12" t="s">
        <v>2536</v>
      </c>
      <c r="D88" s="12" t="s">
        <v>2539</v>
      </c>
      <c r="E88" s="13">
        <v>142</v>
      </c>
      <c r="F88" s="16">
        <f t="shared" si="2"/>
        <v>0.46168005354752345</v>
      </c>
      <c r="G88" s="12">
        <f t="shared" si="3"/>
        <v>66</v>
      </c>
      <c r="H88" s="12">
        <v>66</v>
      </c>
      <c r="I88" s="12">
        <v>66</v>
      </c>
      <c r="J88" s="12" t="s">
        <v>2538</v>
      </c>
      <c r="K88" s="12"/>
    </row>
    <row r="89" spans="1:11" ht="25" x14ac:dyDescent="0.25">
      <c r="A89" s="12" t="s">
        <v>2438</v>
      </c>
      <c r="B89" s="12" t="s">
        <v>2535</v>
      </c>
      <c r="C89" s="12" t="s">
        <v>2536</v>
      </c>
      <c r="D89" s="12" t="s">
        <v>2540</v>
      </c>
      <c r="E89" s="13">
        <v>145</v>
      </c>
      <c r="F89" s="16">
        <f t="shared" si="2"/>
        <v>0.46168005354752345</v>
      </c>
      <c r="G89" s="12">
        <f t="shared" si="3"/>
        <v>67</v>
      </c>
      <c r="H89" s="12">
        <v>67</v>
      </c>
      <c r="I89" s="12">
        <v>67</v>
      </c>
      <c r="J89" s="12" t="s">
        <v>2538</v>
      </c>
      <c r="K89" s="12"/>
    </row>
    <row r="90" spans="1:11" ht="25" x14ac:dyDescent="0.25">
      <c r="A90" s="12" t="s">
        <v>2438</v>
      </c>
      <c r="B90" s="12" t="s">
        <v>2535</v>
      </c>
      <c r="C90" s="12" t="s">
        <v>2536</v>
      </c>
      <c r="D90" s="12" t="s">
        <v>2541</v>
      </c>
      <c r="E90" s="13">
        <v>142</v>
      </c>
      <c r="F90" s="16">
        <f t="shared" si="2"/>
        <v>0.46168005354752345</v>
      </c>
      <c r="G90" s="12">
        <f t="shared" si="3"/>
        <v>66</v>
      </c>
      <c r="H90" s="12">
        <v>66</v>
      </c>
      <c r="I90" s="12">
        <v>66</v>
      </c>
      <c r="J90" s="12" t="s">
        <v>2538</v>
      </c>
      <c r="K90" s="12"/>
    </row>
    <row r="91" spans="1:11" ht="37.5" x14ac:dyDescent="0.25">
      <c r="A91" s="12" t="s">
        <v>2438</v>
      </c>
      <c r="B91" s="12" t="s">
        <v>2542</v>
      </c>
      <c r="C91" s="12" t="s">
        <v>2543</v>
      </c>
      <c r="D91" s="12" t="s">
        <v>1031</v>
      </c>
      <c r="E91" s="13">
        <v>1212</v>
      </c>
      <c r="F91" s="16">
        <f t="shared" si="2"/>
        <v>0.46168005354752345</v>
      </c>
      <c r="G91" s="12">
        <f t="shared" si="3"/>
        <v>560</v>
      </c>
      <c r="H91" s="12">
        <v>560</v>
      </c>
      <c r="I91" s="12">
        <v>560</v>
      </c>
      <c r="J91" s="12" t="s">
        <v>2544</v>
      </c>
      <c r="K91" s="12"/>
    </row>
    <row r="92" spans="1:11" ht="37.5" x14ac:dyDescent="0.25">
      <c r="A92" s="12" t="s">
        <v>2438</v>
      </c>
      <c r="B92" s="12" t="s">
        <v>2545</v>
      </c>
      <c r="C92" s="12" t="s">
        <v>2546</v>
      </c>
      <c r="D92" s="12" t="s">
        <v>29</v>
      </c>
      <c r="E92" s="13">
        <v>3</v>
      </c>
      <c r="F92" s="16">
        <f t="shared" si="2"/>
        <v>0.46168005354752345</v>
      </c>
      <c r="G92" s="12">
        <f t="shared" si="3"/>
        <v>1</v>
      </c>
      <c r="H92" s="12">
        <v>1</v>
      </c>
      <c r="I92" s="12">
        <v>1</v>
      </c>
      <c r="J92" s="12" t="s">
        <v>2547</v>
      </c>
      <c r="K92" s="12"/>
    </row>
    <row r="93" spans="1:11" ht="37.5" x14ac:dyDescent="0.25">
      <c r="A93" s="12" t="s">
        <v>2438</v>
      </c>
      <c r="B93" s="12" t="s">
        <v>2545</v>
      </c>
      <c r="C93" s="12" t="s">
        <v>2546</v>
      </c>
      <c r="D93" s="12" t="s">
        <v>31</v>
      </c>
      <c r="E93" s="13">
        <v>3</v>
      </c>
      <c r="F93" s="16">
        <f t="shared" si="2"/>
        <v>0.46168005354752345</v>
      </c>
      <c r="G93" s="12">
        <f t="shared" si="3"/>
        <v>1</v>
      </c>
      <c r="H93" s="12">
        <v>1</v>
      </c>
      <c r="I93" s="12">
        <v>1</v>
      </c>
      <c r="J93" s="12" t="s">
        <v>2547</v>
      </c>
      <c r="K93" s="12"/>
    </row>
    <row r="94" spans="1:11" ht="25" x14ac:dyDescent="0.25">
      <c r="A94" s="12" t="s">
        <v>2438</v>
      </c>
      <c r="B94" s="12" t="s">
        <v>2548</v>
      </c>
      <c r="C94" s="12" t="s">
        <v>2549</v>
      </c>
      <c r="D94" s="12" t="s">
        <v>2550</v>
      </c>
      <c r="E94" s="13">
        <v>0</v>
      </c>
      <c r="F94" s="16">
        <f t="shared" si="2"/>
        <v>0.46168005354752345</v>
      </c>
      <c r="G94" s="12">
        <f t="shared" si="3"/>
        <v>0</v>
      </c>
      <c r="H94" s="12">
        <v>0</v>
      </c>
      <c r="I94" s="12">
        <v>0</v>
      </c>
      <c r="J94" s="12" t="s">
        <v>950</v>
      </c>
      <c r="K94" s="12"/>
    </row>
    <row r="95" spans="1:11" ht="25" x14ac:dyDescent="0.25">
      <c r="A95" s="12" t="s">
        <v>2438</v>
      </c>
      <c r="B95" s="12" t="s">
        <v>2548</v>
      </c>
      <c r="C95" s="12" t="s">
        <v>2549</v>
      </c>
      <c r="D95" s="12" t="s">
        <v>2551</v>
      </c>
      <c r="E95" s="13">
        <v>0</v>
      </c>
      <c r="F95" s="16">
        <f t="shared" si="2"/>
        <v>0.46168005354752345</v>
      </c>
      <c r="G95" s="12">
        <f t="shared" si="3"/>
        <v>0</v>
      </c>
      <c r="H95" s="12">
        <v>0</v>
      </c>
      <c r="I95" s="12">
        <v>0</v>
      </c>
      <c r="J95" s="12" t="s">
        <v>950</v>
      </c>
      <c r="K95" s="12"/>
    </row>
    <row r="96" spans="1:11" ht="25" x14ac:dyDescent="0.25">
      <c r="A96" s="12" t="s">
        <v>2438</v>
      </c>
      <c r="B96" s="12" t="s">
        <v>2548</v>
      </c>
      <c r="C96" s="12" t="s">
        <v>2549</v>
      </c>
      <c r="D96" s="12" t="s">
        <v>2552</v>
      </c>
      <c r="E96" s="13">
        <v>0</v>
      </c>
      <c r="F96" s="16">
        <f t="shared" si="2"/>
        <v>0.46168005354752345</v>
      </c>
      <c r="G96" s="12">
        <f t="shared" si="3"/>
        <v>0</v>
      </c>
      <c r="H96" s="12">
        <v>0</v>
      </c>
      <c r="I96" s="12">
        <v>0</v>
      </c>
      <c r="J96" s="12" t="s">
        <v>2553</v>
      </c>
      <c r="K96" s="12"/>
    </row>
    <row r="97" spans="1:11" ht="25" x14ac:dyDescent="0.25">
      <c r="A97" s="12" t="s">
        <v>2438</v>
      </c>
      <c r="B97" s="12" t="s">
        <v>2548</v>
      </c>
      <c r="C97" s="12" t="s">
        <v>2549</v>
      </c>
      <c r="D97" s="12" t="s">
        <v>2554</v>
      </c>
      <c r="E97" s="13">
        <v>0</v>
      </c>
      <c r="F97" s="16">
        <f t="shared" si="2"/>
        <v>0.46168005354752345</v>
      </c>
      <c r="G97" s="12">
        <f t="shared" si="3"/>
        <v>0</v>
      </c>
      <c r="H97" s="12">
        <v>0</v>
      </c>
      <c r="I97" s="12">
        <v>0</v>
      </c>
      <c r="J97" s="12" t="s">
        <v>2553</v>
      </c>
      <c r="K97" s="12"/>
    </row>
    <row r="98" spans="1:11" ht="25" x14ac:dyDescent="0.25">
      <c r="A98" s="12" t="s">
        <v>2438</v>
      </c>
      <c r="B98" s="12" t="s">
        <v>2548</v>
      </c>
      <c r="C98" s="12" t="s">
        <v>2549</v>
      </c>
      <c r="D98" s="12" t="s">
        <v>2555</v>
      </c>
      <c r="E98" s="13">
        <v>0</v>
      </c>
      <c r="F98" s="16">
        <f t="shared" si="2"/>
        <v>0.46168005354752345</v>
      </c>
      <c r="G98" s="12">
        <f t="shared" si="3"/>
        <v>0</v>
      </c>
      <c r="H98" s="12">
        <v>0</v>
      </c>
      <c r="I98" s="12">
        <v>0</v>
      </c>
      <c r="J98" s="12" t="s">
        <v>611</v>
      </c>
      <c r="K98" s="12"/>
    </row>
    <row r="99" spans="1:11" ht="25" x14ac:dyDescent="0.25">
      <c r="A99" s="12" t="s">
        <v>2438</v>
      </c>
      <c r="B99" s="12" t="s">
        <v>2548</v>
      </c>
      <c r="C99" s="12" t="s">
        <v>2549</v>
      </c>
      <c r="D99" s="12" t="s">
        <v>2556</v>
      </c>
      <c r="E99" s="13">
        <v>0</v>
      </c>
      <c r="F99" s="16">
        <f t="shared" si="2"/>
        <v>0.46168005354752345</v>
      </c>
      <c r="G99" s="12">
        <f t="shared" si="3"/>
        <v>0</v>
      </c>
      <c r="H99" s="12">
        <v>0</v>
      </c>
      <c r="I99" s="12">
        <v>0</v>
      </c>
      <c r="J99" s="12" t="s">
        <v>611</v>
      </c>
      <c r="K99" s="12"/>
    </row>
    <row r="100" spans="1:11" ht="25" x14ac:dyDescent="0.25">
      <c r="A100" s="12" t="s">
        <v>2438</v>
      </c>
      <c r="B100" s="12" t="s">
        <v>2548</v>
      </c>
      <c r="C100" s="12" t="s">
        <v>2549</v>
      </c>
      <c r="D100" s="12" t="s">
        <v>2557</v>
      </c>
      <c r="E100" s="13">
        <v>0</v>
      </c>
      <c r="F100" s="16">
        <f t="shared" si="2"/>
        <v>0.46168005354752345</v>
      </c>
      <c r="G100" s="12">
        <f t="shared" si="3"/>
        <v>0</v>
      </c>
      <c r="H100" s="12">
        <v>0</v>
      </c>
      <c r="I100" s="12">
        <v>0</v>
      </c>
      <c r="J100" s="12" t="s">
        <v>119</v>
      </c>
      <c r="K100" s="12"/>
    </row>
    <row r="101" spans="1:11" ht="25" x14ac:dyDescent="0.25">
      <c r="A101" s="12" t="s">
        <v>2438</v>
      </c>
      <c r="B101" s="12" t="s">
        <v>2548</v>
      </c>
      <c r="C101" s="12" t="s">
        <v>2549</v>
      </c>
      <c r="D101" s="12" t="s">
        <v>2558</v>
      </c>
      <c r="E101" s="13">
        <v>0</v>
      </c>
      <c r="F101" s="16">
        <f t="shared" si="2"/>
        <v>0.46168005354752345</v>
      </c>
      <c r="G101" s="12">
        <f t="shared" si="3"/>
        <v>0</v>
      </c>
      <c r="H101" s="12">
        <v>0</v>
      </c>
      <c r="I101" s="12">
        <v>0</v>
      </c>
      <c r="J101" s="12" t="s">
        <v>119</v>
      </c>
      <c r="K101" s="12"/>
    </row>
    <row r="102" spans="1:11" ht="25" x14ac:dyDescent="0.25">
      <c r="A102" s="12" t="s">
        <v>2438</v>
      </c>
      <c r="B102" s="12" t="s">
        <v>2548</v>
      </c>
      <c r="C102" s="12" t="s">
        <v>2549</v>
      </c>
      <c r="D102" s="12" t="s">
        <v>2559</v>
      </c>
      <c r="E102" s="13">
        <v>0</v>
      </c>
      <c r="F102" s="16">
        <f t="shared" si="2"/>
        <v>0.46168005354752345</v>
      </c>
      <c r="G102" s="12">
        <f t="shared" si="3"/>
        <v>0</v>
      </c>
      <c r="H102" s="12">
        <v>0</v>
      </c>
      <c r="I102" s="12">
        <v>0</v>
      </c>
      <c r="J102" s="12" t="s">
        <v>2560</v>
      </c>
      <c r="K102" s="12"/>
    </row>
    <row r="103" spans="1:11" ht="25" x14ac:dyDescent="0.25">
      <c r="A103" s="12" t="s">
        <v>2438</v>
      </c>
      <c r="B103" s="12" t="s">
        <v>2548</v>
      </c>
      <c r="C103" s="12" t="s">
        <v>2549</v>
      </c>
      <c r="D103" s="12" t="s">
        <v>2561</v>
      </c>
      <c r="E103" s="13">
        <v>0</v>
      </c>
      <c r="F103" s="16">
        <f t="shared" si="2"/>
        <v>0.46168005354752345</v>
      </c>
      <c r="G103" s="12">
        <f t="shared" si="3"/>
        <v>0</v>
      </c>
      <c r="H103" s="12">
        <v>0</v>
      </c>
      <c r="I103" s="12">
        <v>0</v>
      </c>
      <c r="J103" s="12" t="s">
        <v>2560</v>
      </c>
      <c r="K103" s="12"/>
    </row>
    <row r="104" spans="1:11" ht="37.5" x14ac:dyDescent="0.25">
      <c r="A104" s="12" t="s">
        <v>2438</v>
      </c>
      <c r="B104" s="12" t="s">
        <v>2562</v>
      </c>
      <c r="C104" s="12" t="s">
        <v>2563</v>
      </c>
      <c r="D104" s="12" t="s">
        <v>2564</v>
      </c>
      <c r="E104" s="13">
        <v>11</v>
      </c>
      <c r="F104" s="16">
        <f t="shared" si="2"/>
        <v>0.46168005354752345</v>
      </c>
      <c r="G104" s="12">
        <f t="shared" si="3"/>
        <v>5</v>
      </c>
      <c r="H104" s="12">
        <v>5</v>
      </c>
      <c r="I104" s="12">
        <v>5</v>
      </c>
      <c r="J104" s="12" t="s">
        <v>2565</v>
      </c>
      <c r="K104" s="12"/>
    </row>
    <row r="105" spans="1:11" ht="37.5" x14ac:dyDescent="0.25">
      <c r="A105" s="12" t="s">
        <v>2438</v>
      </c>
      <c r="B105" s="12" t="s">
        <v>2562</v>
      </c>
      <c r="C105" s="12" t="s">
        <v>2563</v>
      </c>
      <c r="D105" s="12" t="s">
        <v>2566</v>
      </c>
      <c r="E105" s="13">
        <v>9</v>
      </c>
      <c r="F105" s="16">
        <f t="shared" si="2"/>
        <v>0.46168005354752345</v>
      </c>
      <c r="G105" s="12">
        <f t="shared" si="3"/>
        <v>4</v>
      </c>
      <c r="H105" s="12">
        <v>4</v>
      </c>
      <c r="I105" s="12">
        <v>4</v>
      </c>
      <c r="J105" s="12" t="s">
        <v>587</v>
      </c>
      <c r="K105" s="12"/>
    </row>
    <row r="106" spans="1:11" ht="37.5" x14ac:dyDescent="0.25">
      <c r="A106" s="12" t="s">
        <v>2438</v>
      </c>
      <c r="B106" s="12" t="s">
        <v>2562</v>
      </c>
      <c r="C106" s="12" t="s">
        <v>2563</v>
      </c>
      <c r="D106" s="12" t="s">
        <v>2567</v>
      </c>
      <c r="E106" s="13">
        <v>10</v>
      </c>
      <c r="F106" s="16">
        <f t="shared" si="2"/>
        <v>0.46168005354752345</v>
      </c>
      <c r="G106" s="12">
        <f t="shared" si="3"/>
        <v>5</v>
      </c>
      <c r="H106" s="12">
        <v>5</v>
      </c>
      <c r="I106" s="12">
        <v>5</v>
      </c>
      <c r="J106" s="12" t="s">
        <v>2568</v>
      </c>
      <c r="K106" s="12"/>
    </row>
    <row r="107" spans="1:11" ht="37.5" x14ac:dyDescent="0.25">
      <c r="A107" s="12" t="s">
        <v>2438</v>
      </c>
      <c r="B107" s="12" t="s">
        <v>2562</v>
      </c>
      <c r="C107" s="12" t="s">
        <v>2563</v>
      </c>
      <c r="D107" s="12" t="s">
        <v>2569</v>
      </c>
      <c r="E107" s="13">
        <v>4</v>
      </c>
      <c r="F107" s="16">
        <f t="shared" si="2"/>
        <v>0.46168005354752345</v>
      </c>
      <c r="G107" s="12">
        <f t="shared" si="3"/>
        <v>2</v>
      </c>
      <c r="H107" s="12">
        <v>2</v>
      </c>
      <c r="I107" s="12">
        <v>2</v>
      </c>
      <c r="J107" s="12" t="s">
        <v>2570</v>
      </c>
      <c r="K107" s="12"/>
    </row>
    <row r="108" spans="1:11" ht="37.5" x14ac:dyDescent="0.25">
      <c r="A108" s="12" t="s">
        <v>2438</v>
      </c>
      <c r="B108" s="12" t="s">
        <v>2562</v>
      </c>
      <c r="C108" s="12" t="s">
        <v>2563</v>
      </c>
      <c r="D108" s="12" t="s">
        <v>2571</v>
      </c>
      <c r="E108" s="13">
        <v>4</v>
      </c>
      <c r="F108" s="16">
        <f t="shared" si="2"/>
        <v>0.46168005354752345</v>
      </c>
      <c r="G108" s="12">
        <f t="shared" si="3"/>
        <v>2</v>
      </c>
      <c r="H108" s="12">
        <v>2</v>
      </c>
      <c r="I108" s="12">
        <v>2</v>
      </c>
      <c r="J108" s="12" t="s">
        <v>553</v>
      </c>
      <c r="K108" s="12"/>
    </row>
    <row r="109" spans="1:11" ht="37.5" x14ac:dyDescent="0.25">
      <c r="A109" s="12" t="s">
        <v>2438</v>
      </c>
      <c r="B109" s="12" t="s">
        <v>2562</v>
      </c>
      <c r="C109" s="12" t="s">
        <v>2563</v>
      </c>
      <c r="D109" s="12" t="s">
        <v>2572</v>
      </c>
      <c r="E109" s="13">
        <v>4</v>
      </c>
      <c r="F109" s="16">
        <f t="shared" si="2"/>
        <v>0.46168005354752345</v>
      </c>
      <c r="G109" s="12">
        <f t="shared" si="3"/>
        <v>2</v>
      </c>
      <c r="H109" s="12">
        <v>2</v>
      </c>
      <c r="I109" s="12">
        <v>2</v>
      </c>
      <c r="J109" s="12" t="s">
        <v>2573</v>
      </c>
      <c r="K109" s="12"/>
    </row>
    <row r="110" spans="1:11" ht="37.5" x14ac:dyDescent="0.25">
      <c r="A110" s="12" t="s">
        <v>2438</v>
      </c>
      <c r="B110" s="12" t="s">
        <v>2562</v>
      </c>
      <c r="C110" s="12" t="s">
        <v>2563</v>
      </c>
      <c r="D110" s="12" t="s">
        <v>2574</v>
      </c>
      <c r="E110" s="13">
        <v>4</v>
      </c>
      <c r="F110" s="16">
        <f t="shared" si="2"/>
        <v>0.46168005354752345</v>
      </c>
      <c r="G110" s="12">
        <f t="shared" si="3"/>
        <v>2</v>
      </c>
      <c r="H110" s="12">
        <v>2</v>
      </c>
      <c r="I110" s="12">
        <v>2</v>
      </c>
      <c r="J110" s="12" t="s">
        <v>557</v>
      </c>
      <c r="K110" s="12"/>
    </row>
    <row r="111" spans="1:11" ht="50" x14ac:dyDescent="0.25">
      <c r="A111" s="12" t="s">
        <v>2438</v>
      </c>
      <c r="B111" s="12" t="s">
        <v>2575</v>
      </c>
      <c r="C111" s="12" t="s">
        <v>2576</v>
      </c>
      <c r="D111" s="12" t="s">
        <v>2577</v>
      </c>
      <c r="E111" s="13">
        <v>3</v>
      </c>
      <c r="F111" s="16">
        <f t="shared" si="2"/>
        <v>0.46168005354752345</v>
      </c>
      <c r="G111" s="12">
        <f t="shared" si="3"/>
        <v>1</v>
      </c>
      <c r="H111" s="12">
        <v>1</v>
      </c>
      <c r="I111" s="12">
        <v>1</v>
      </c>
      <c r="J111" s="12" t="s">
        <v>2578</v>
      </c>
      <c r="K111" s="12"/>
    </row>
    <row r="112" spans="1:11" ht="50" x14ac:dyDescent="0.25">
      <c r="A112" s="12" t="s">
        <v>2438</v>
      </c>
      <c r="B112" s="12" t="s">
        <v>2575</v>
      </c>
      <c r="C112" s="12" t="s">
        <v>2576</v>
      </c>
      <c r="D112" s="12" t="s">
        <v>2579</v>
      </c>
      <c r="E112" s="13">
        <v>3</v>
      </c>
      <c r="F112" s="16">
        <f t="shared" si="2"/>
        <v>0.46168005354752345</v>
      </c>
      <c r="G112" s="12">
        <f t="shared" si="3"/>
        <v>1</v>
      </c>
      <c r="H112" s="12">
        <v>1</v>
      </c>
      <c r="I112" s="12">
        <v>1</v>
      </c>
      <c r="J112" s="12" t="s">
        <v>2580</v>
      </c>
      <c r="K112" s="12"/>
    </row>
    <row r="113" spans="1:11" ht="50" x14ac:dyDescent="0.25">
      <c r="A113" s="12" t="s">
        <v>2438</v>
      </c>
      <c r="B113" s="12" t="s">
        <v>2575</v>
      </c>
      <c r="C113" s="12" t="s">
        <v>2576</v>
      </c>
      <c r="D113" s="12" t="s">
        <v>2581</v>
      </c>
      <c r="E113" s="13">
        <v>3</v>
      </c>
      <c r="F113" s="16">
        <f t="shared" si="2"/>
        <v>0.46168005354752345</v>
      </c>
      <c r="G113" s="12">
        <f t="shared" si="3"/>
        <v>1</v>
      </c>
      <c r="H113" s="12">
        <v>1</v>
      </c>
      <c r="I113" s="12">
        <v>1</v>
      </c>
      <c r="J113" s="12" t="s">
        <v>2582</v>
      </c>
      <c r="K113" s="12"/>
    </row>
    <row r="114" spans="1:11" ht="25" x14ac:dyDescent="0.25">
      <c r="A114" s="12" t="s">
        <v>2438</v>
      </c>
      <c r="B114" s="12" t="s">
        <v>2583</v>
      </c>
      <c r="C114" s="12" t="s">
        <v>2584</v>
      </c>
      <c r="D114" s="12" t="s">
        <v>29</v>
      </c>
      <c r="E114" s="13">
        <v>0</v>
      </c>
      <c r="F114" s="16">
        <f t="shared" si="2"/>
        <v>0.46168005354752345</v>
      </c>
      <c r="G114" s="12">
        <f t="shared" si="3"/>
        <v>0</v>
      </c>
      <c r="H114" s="12">
        <v>0</v>
      </c>
      <c r="I114" s="12">
        <v>0</v>
      </c>
      <c r="J114" s="12" t="s">
        <v>643</v>
      </c>
      <c r="K114" s="12"/>
    </row>
    <row r="115" spans="1:11" ht="25" x14ac:dyDescent="0.25">
      <c r="A115" s="12" t="s">
        <v>2438</v>
      </c>
      <c r="B115" s="12" t="s">
        <v>2583</v>
      </c>
      <c r="C115" s="12" t="s">
        <v>2584</v>
      </c>
      <c r="D115" s="12" t="s">
        <v>31</v>
      </c>
      <c r="E115" s="13">
        <v>0</v>
      </c>
      <c r="F115" s="16">
        <f t="shared" si="2"/>
        <v>0.46168005354752345</v>
      </c>
      <c r="G115" s="12">
        <f t="shared" si="3"/>
        <v>0</v>
      </c>
      <c r="H115" s="12">
        <v>0</v>
      </c>
      <c r="I115" s="12">
        <v>0</v>
      </c>
      <c r="J115" s="12" t="s">
        <v>643</v>
      </c>
      <c r="K115" s="12"/>
    </row>
    <row r="116" spans="1:11" x14ac:dyDescent="0.25">
      <c r="A116" s="12" t="s">
        <v>1</v>
      </c>
      <c r="B116" s="12" t="s">
        <v>1</v>
      </c>
      <c r="C116" s="12" t="s">
        <v>1</v>
      </c>
      <c r="D116" s="12" t="s">
        <v>1</v>
      </c>
      <c r="E116" s="12" t="s">
        <v>1</v>
      </c>
      <c r="F116" s="12" t="s">
        <v>1</v>
      </c>
      <c r="G116" s="12"/>
      <c r="H116" s="12" t="s">
        <v>1</v>
      </c>
      <c r="I116" s="12" t="s">
        <v>1</v>
      </c>
      <c r="J116" s="12" t="s">
        <v>1</v>
      </c>
      <c r="K116" s="12" t="s">
        <v>1</v>
      </c>
    </row>
    <row r="117" spans="1:11" ht="13" x14ac:dyDescent="0.25">
      <c r="A117" s="12" t="s">
        <v>1</v>
      </c>
      <c r="B117" s="5" t="s">
        <v>259</v>
      </c>
      <c r="C117" s="12" t="s">
        <v>1</v>
      </c>
      <c r="D117" s="12" t="s">
        <v>1</v>
      </c>
      <c r="E117" s="6">
        <v>23904</v>
      </c>
      <c r="F117" s="12"/>
      <c r="G117" s="12">
        <v>11034</v>
      </c>
      <c r="H117" s="12">
        <v>11036</v>
      </c>
      <c r="I117" s="12">
        <v>11036</v>
      </c>
      <c r="J117" s="15"/>
      <c r="K117" s="12" t="s">
        <v>1</v>
      </c>
    </row>
    <row r="118" spans="1:11" x14ac:dyDescent="0.25">
      <c r="A118" s="15" t="s">
        <v>1</v>
      </c>
      <c r="B118" s="15"/>
      <c r="C118" s="15"/>
      <c r="D118" s="15"/>
      <c r="E118" s="15"/>
      <c r="F118" s="15"/>
      <c r="G118" s="15"/>
      <c r="H118" s="15"/>
      <c r="I118" s="15"/>
      <c r="J118" s="15"/>
      <c r="K118" s="15"/>
    </row>
    <row r="119" spans="1:11" ht="12.65" customHeight="1" x14ac:dyDescent="0.25">
      <c r="A119" s="23" t="s">
        <v>376</v>
      </c>
      <c r="B119" s="24" t="s">
        <v>1</v>
      </c>
      <c r="C119" s="24" t="s">
        <v>1</v>
      </c>
      <c r="D119" s="24" t="s">
        <v>1</v>
      </c>
      <c r="E119" s="24" t="s">
        <v>1</v>
      </c>
      <c r="F119" s="24" t="s">
        <v>1</v>
      </c>
      <c r="G119" s="24" t="s">
        <v>1</v>
      </c>
      <c r="H119" s="24" t="s">
        <v>1</v>
      </c>
      <c r="I119" s="24" t="s">
        <v>1</v>
      </c>
      <c r="J119" s="24" t="s">
        <v>1</v>
      </c>
      <c r="K119" s="15" t="s">
        <v>1</v>
      </c>
    </row>
    <row r="120" spans="1:11" x14ac:dyDescent="0.25">
      <c r="A120" s="24" t="s">
        <v>1</v>
      </c>
      <c r="B120" s="24" t="s">
        <v>1</v>
      </c>
      <c r="C120" s="24" t="s">
        <v>1</v>
      </c>
      <c r="D120" s="24" t="s">
        <v>1</v>
      </c>
      <c r="E120" s="24" t="s">
        <v>1</v>
      </c>
      <c r="F120" s="24" t="s">
        <v>1</v>
      </c>
      <c r="G120" s="24" t="s">
        <v>1</v>
      </c>
      <c r="H120" s="24" t="s">
        <v>1</v>
      </c>
      <c r="I120" s="24" t="s">
        <v>1</v>
      </c>
      <c r="J120" s="24" t="s">
        <v>1</v>
      </c>
      <c r="K120" s="15" t="s">
        <v>1</v>
      </c>
    </row>
    <row r="121" spans="1:11" x14ac:dyDescent="0.25">
      <c r="A121" s="24" t="s">
        <v>1</v>
      </c>
      <c r="B121" s="24" t="s">
        <v>1</v>
      </c>
      <c r="C121" s="24" t="s">
        <v>1</v>
      </c>
      <c r="D121" s="24" t="s">
        <v>1</v>
      </c>
      <c r="E121" s="24" t="s">
        <v>1</v>
      </c>
      <c r="F121" s="24" t="s">
        <v>1</v>
      </c>
      <c r="G121" s="24" t="s">
        <v>1</v>
      </c>
      <c r="H121" s="24" t="s">
        <v>1</v>
      </c>
      <c r="I121" s="24" t="s">
        <v>1</v>
      </c>
      <c r="J121" s="24" t="s">
        <v>1</v>
      </c>
      <c r="K121" s="15"/>
    </row>
    <row r="122" spans="1:11" x14ac:dyDescent="0.25">
      <c r="A122" s="15" t="s">
        <v>1</v>
      </c>
      <c r="B122" s="15"/>
      <c r="C122" s="15"/>
      <c r="D122" s="15"/>
      <c r="E122" s="15"/>
      <c r="F122" s="15"/>
      <c r="G122" s="15"/>
      <c r="H122" s="15"/>
      <c r="I122" s="15"/>
      <c r="J122" s="15"/>
      <c r="K122" s="15"/>
    </row>
    <row r="123" spans="1:11" ht="12.65" customHeight="1" x14ac:dyDescent="0.25">
      <c r="A123" s="23" t="s">
        <v>377</v>
      </c>
      <c r="B123" s="24" t="s">
        <v>1</v>
      </c>
      <c r="C123" s="24" t="s">
        <v>1</v>
      </c>
      <c r="D123" s="24" t="s">
        <v>1</v>
      </c>
      <c r="E123" s="24" t="s">
        <v>1</v>
      </c>
      <c r="F123" s="24" t="s">
        <v>1</v>
      </c>
      <c r="G123" s="24" t="s">
        <v>1</v>
      </c>
      <c r="H123" s="24" t="s">
        <v>1</v>
      </c>
      <c r="I123" s="24" t="s">
        <v>1</v>
      </c>
      <c r="J123" s="24" t="s">
        <v>1</v>
      </c>
      <c r="K123" s="15" t="s">
        <v>1</v>
      </c>
    </row>
    <row r="124" spans="1:11" x14ac:dyDescent="0.25">
      <c r="A124" s="24" t="s">
        <v>1</v>
      </c>
      <c r="B124" s="24" t="s">
        <v>1</v>
      </c>
      <c r="C124" s="24" t="s">
        <v>1</v>
      </c>
      <c r="D124" s="24" t="s">
        <v>1</v>
      </c>
      <c r="E124" s="24" t="s">
        <v>1</v>
      </c>
      <c r="F124" s="24" t="s">
        <v>1</v>
      </c>
      <c r="G124" s="24" t="s">
        <v>1</v>
      </c>
      <c r="H124" s="24" t="s">
        <v>1</v>
      </c>
      <c r="I124" s="24" t="s">
        <v>1</v>
      </c>
      <c r="J124" s="24" t="s">
        <v>1</v>
      </c>
      <c r="K124" s="15" t="s">
        <v>1</v>
      </c>
    </row>
    <row r="125" spans="1:11" x14ac:dyDescent="0.25">
      <c r="A125" s="24" t="s">
        <v>1</v>
      </c>
      <c r="B125" s="24" t="s">
        <v>1</v>
      </c>
      <c r="C125" s="24" t="s">
        <v>1</v>
      </c>
      <c r="D125" s="24" t="s">
        <v>1</v>
      </c>
      <c r="E125" s="24" t="s">
        <v>1</v>
      </c>
      <c r="F125" s="24" t="s">
        <v>1</v>
      </c>
      <c r="G125" s="24" t="s">
        <v>1</v>
      </c>
      <c r="H125" s="24" t="s">
        <v>1</v>
      </c>
      <c r="I125" s="24" t="s">
        <v>1</v>
      </c>
      <c r="J125" s="24" t="s">
        <v>1</v>
      </c>
      <c r="K125" s="15"/>
    </row>
    <row r="126" spans="1:11" x14ac:dyDescent="0.25">
      <c r="A126" s="24" t="s">
        <v>1</v>
      </c>
      <c r="B126" s="24" t="s">
        <v>1</v>
      </c>
      <c r="C126" s="24" t="s">
        <v>1</v>
      </c>
      <c r="D126" s="24" t="s">
        <v>1</v>
      </c>
      <c r="E126" s="24" t="s">
        <v>1</v>
      </c>
      <c r="F126" s="24" t="s">
        <v>1</v>
      </c>
      <c r="G126" s="24" t="s">
        <v>1</v>
      </c>
      <c r="H126" s="24" t="s">
        <v>1</v>
      </c>
      <c r="I126" s="24" t="s">
        <v>1</v>
      </c>
      <c r="J126" s="24" t="s">
        <v>1</v>
      </c>
      <c r="K126" s="15"/>
    </row>
    <row r="127" spans="1:11" x14ac:dyDescent="0.25">
      <c r="A127" s="15" t="s">
        <v>1</v>
      </c>
      <c r="B127" s="15"/>
      <c r="C127" s="15"/>
      <c r="D127" s="15"/>
      <c r="E127" s="15"/>
      <c r="F127" s="15"/>
      <c r="G127" s="15"/>
      <c r="H127" s="15"/>
      <c r="I127" s="15"/>
      <c r="J127" s="15"/>
      <c r="K127" s="15"/>
    </row>
    <row r="128" spans="1:11" ht="12.65" customHeight="1" x14ac:dyDescent="0.25">
      <c r="A128" s="25" t="s">
        <v>378</v>
      </c>
      <c r="B128" s="26"/>
      <c r="C128" s="26"/>
      <c r="D128" s="26"/>
      <c r="E128" s="26"/>
      <c r="F128" s="26"/>
      <c r="G128" s="26"/>
      <c r="H128" s="26"/>
      <c r="I128" s="26"/>
      <c r="J128" s="26"/>
      <c r="K128" s="15" t="s">
        <v>1</v>
      </c>
    </row>
    <row r="129" spans="1:11" x14ac:dyDescent="0.25">
      <c r="A129" s="26"/>
      <c r="B129" s="26"/>
      <c r="C129" s="26"/>
      <c r="D129" s="26"/>
      <c r="E129" s="26"/>
      <c r="F129" s="26"/>
      <c r="G129" s="26"/>
      <c r="H129" s="26"/>
      <c r="I129" s="26"/>
      <c r="J129" s="26"/>
      <c r="K129" s="15" t="s">
        <v>1</v>
      </c>
    </row>
    <row r="130" spans="1:11" x14ac:dyDescent="0.25">
      <c r="A130" s="15" t="s">
        <v>1</v>
      </c>
      <c r="B130" s="15" t="s">
        <v>1</v>
      </c>
      <c r="C130" s="15" t="s">
        <v>1</v>
      </c>
      <c r="D130" s="15" t="s">
        <v>1</v>
      </c>
      <c r="E130" s="15" t="s">
        <v>1</v>
      </c>
      <c r="F130" s="15" t="s">
        <v>1</v>
      </c>
      <c r="G130" s="15" t="s">
        <v>1</v>
      </c>
      <c r="H130" s="15" t="s">
        <v>1</v>
      </c>
      <c r="I130" s="15" t="s">
        <v>1</v>
      </c>
      <c r="J130" s="15" t="s">
        <v>1</v>
      </c>
      <c r="K130" s="15"/>
    </row>
    <row r="131" spans="1:11" ht="12.65" customHeight="1" x14ac:dyDescent="0.25">
      <c r="A131" s="23" t="s">
        <v>379</v>
      </c>
      <c r="B131" s="24" t="s">
        <v>1</v>
      </c>
      <c r="C131" s="24" t="s">
        <v>1</v>
      </c>
      <c r="D131" s="24" t="s">
        <v>1</v>
      </c>
      <c r="E131" s="24" t="s">
        <v>1</v>
      </c>
      <c r="F131" s="24" t="s">
        <v>1</v>
      </c>
      <c r="G131" s="24" t="s">
        <v>1</v>
      </c>
      <c r="H131" s="24" t="s">
        <v>1</v>
      </c>
      <c r="I131" s="24" t="s">
        <v>1</v>
      </c>
      <c r="J131" s="24" t="s">
        <v>1</v>
      </c>
      <c r="K131" s="15" t="s">
        <v>1</v>
      </c>
    </row>
    <row r="132" spans="1:11" x14ac:dyDescent="0.25">
      <c r="A132" s="24" t="s">
        <v>1</v>
      </c>
      <c r="B132" s="24" t="s">
        <v>1</v>
      </c>
      <c r="C132" s="24" t="s">
        <v>1</v>
      </c>
      <c r="D132" s="24" t="s">
        <v>1</v>
      </c>
      <c r="E132" s="24" t="s">
        <v>1</v>
      </c>
      <c r="F132" s="24" t="s">
        <v>1</v>
      </c>
      <c r="G132" s="24" t="s">
        <v>1</v>
      </c>
      <c r="H132" s="24" t="s">
        <v>1</v>
      </c>
      <c r="I132" s="24" t="s">
        <v>1</v>
      </c>
      <c r="J132" s="24" t="s">
        <v>1</v>
      </c>
      <c r="K132" s="15" t="s">
        <v>1</v>
      </c>
    </row>
    <row r="133" spans="1:11" x14ac:dyDescent="0.25">
      <c r="A133" s="24" t="s">
        <v>1</v>
      </c>
      <c r="B133" s="24" t="s">
        <v>1</v>
      </c>
      <c r="C133" s="24" t="s">
        <v>1</v>
      </c>
      <c r="D133" s="24" t="s">
        <v>1</v>
      </c>
      <c r="E133" s="24" t="s">
        <v>1</v>
      </c>
      <c r="F133" s="24" t="s">
        <v>1</v>
      </c>
      <c r="G133" s="24" t="s">
        <v>1</v>
      </c>
      <c r="H133" s="24" t="s">
        <v>1</v>
      </c>
      <c r="I133" s="24" t="s">
        <v>1</v>
      </c>
      <c r="J133" s="24" t="s">
        <v>1</v>
      </c>
      <c r="K133" s="15"/>
    </row>
    <row r="134" spans="1:11" x14ac:dyDescent="0.25">
      <c r="A134" s="24" t="s">
        <v>1</v>
      </c>
      <c r="B134" s="24" t="s">
        <v>1</v>
      </c>
      <c r="C134" s="24" t="s">
        <v>1</v>
      </c>
      <c r="D134" s="24" t="s">
        <v>1</v>
      </c>
      <c r="E134" s="24" t="s">
        <v>1</v>
      </c>
      <c r="F134" s="24" t="s">
        <v>1</v>
      </c>
      <c r="G134" s="24" t="s">
        <v>1</v>
      </c>
      <c r="H134" s="24" t="s">
        <v>1</v>
      </c>
      <c r="I134" s="24" t="s">
        <v>1</v>
      </c>
      <c r="J134" s="24" t="s">
        <v>1</v>
      </c>
      <c r="K134" s="15"/>
    </row>
    <row r="135" spans="1:11" x14ac:dyDescent="0.25">
      <c r="A135" s="15" t="s">
        <v>1</v>
      </c>
      <c r="B135" s="15"/>
      <c r="C135" s="15"/>
      <c r="D135" s="15"/>
      <c r="E135" s="15"/>
      <c r="F135" s="15"/>
      <c r="G135" s="15"/>
      <c r="H135" s="15"/>
      <c r="I135" s="15"/>
      <c r="J135" s="15"/>
      <c r="K135" s="15"/>
    </row>
  </sheetData>
  <mergeCells count="12">
    <mergeCell ref="A1:K1"/>
    <mergeCell ref="A2:K2"/>
    <mergeCell ref="A4:E4"/>
    <mergeCell ref="F4:H4"/>
    <mergeCell ref="A131:J134"/>
    <mergeCell ref="A119:J121"/>
    <mergeCell ref="A123:J126"/>
    <mergeCell ref="A128:J129"/>
    <mergeCell ref="A5:E5"/>
    <mergeCell ref="F5:H5"/>
    <mergeCell ref="A6:E6"/>
    <mergeCell ref="F6:H6"/>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K69"/>
  <sheetViews>
    <sheetView zoomScale="90" zoomScaleNormal="90" workbookViewId="0">
      <selection activeCell="A7" sqref="A7"/>
    </sheetView>
  </sheetViews>
  <sheetFormatPr defaultColWidth="9.1796875" defaultRowHeight="12.5" x14ac:dyDescent="0.25"/>
  <cols>
    <col min="1" max="11" width="12" style="3" customWidth="1"/>
    <col min="12" max="16384" width="9.1796875" style="3"/>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2585</v>
      </c>
      <c r="B2" s="20" t="s">
        <v>1</v>
      </c>
      <c r="C2" s="20" t="s">
        <v>1</v>
      </c>
      <c r="D2" s="20" t="s">
        <v>1</v>
      </c>
      <c r="E2" s="20" t="s">
        <v>1</v>
      </c>
      <c r="F2" s="20" t="s">
        <v>1</v>
      </c>
      <c r="G2" s="20" t="s">
        <v>1</v>
      </c>
      <c r="H2" s="20" t="s">
        <v>1</v>
      </c>
      <c r="I2" s="20" t="s">
        <v>1</v>
      </c>
      <c r="J2" s="20" t="s">
        <v>1</v>
      </c>
      <c r="K2" s="20" t="s">
        <v>1</v>
      </c>
    </row>
    <row r="3" spans="1:11" ht="13" x14ac:dyDescent="0.25">
      <c r="A3" s="14"/>
      <c r="B3" s="17"/>
      <c r="C3" s="17"/>
      <c r="D3" s="17"/>
      <c r="E3" s="17"/>
      <c r="F3" s="17"/>
      <c r="G3" s="17"/>
      <c r="H3" s="17"/>
      <c r="I3" s="17"/>
      <c r="J3" s="17"/>
      <c r="K3" s="17"/>
    </row>
    <row r="4" spans="1:11" ht="30" customHeight="1" x14ac:dyDescent="0.25">
      <c r="A4" s="21" t="s">
        <v>2586</v>
      </c>
      <c r="B4" s="20" t="s">
        <v>1</v>
      </c>
      <c r="C4" s="20" t="s">
        <v>1</v>
      </c>
      <c r="D4" s="20" t="s">
        <v>1</v>
      </c>
      <c r="E4" s="20" t="s">
        <v>1</v>
      </c>
      <c r="F4" s="22">
        <v>16035</v>
      </c>
      <c r="G4" s="20" t="s">
        <v>1</v>
      </c>
      <c r="H4" s="20" t="s">
        <v>1</v>
      </c>
      <c r="I4" s="15"/>
      <c r="J4" s="15"/>
      <c r="K4" s="15"/>
    </row>
    <row r="5" spans="1:11" ht="30" customHeight="1" x14ac:dyDescent="0.25">
      <c r="A5" s="21" t="s">
        <v>2587</v>
      </c>
      <c r="B5" s="20" t="s">
        <v>1</v>
      </c>
      <c r="C5" s="20" t="s">
        <v>1</v>
      </c>
      <c r="D5" s="20" t="s">
        <v>1</v>
      </c>
      <c r="E5" s="20" t="s">
        <v>1</v>
      </c>
      <c r="F5" s="22">
        <v>1701</v>
      </c>
      <c r="G5" s="20"/>
      <c r="H5" s="20"/>
      <c r="I5" s="15"/>
      <c r="J5" s="15"/>
      <c r="K5" s="15"/>
    </row>
    <row r="6" spans="1:11" ht="30" customHeight="1" x14ac:dyDescent="0.25">
      <c r="A6" s="21" t="s">
        <v>2588</v>
      </c>
      <c r="B6" s="20" t="s">
        <v>1</v>
      </c>
      <c r="C6" s="20" t="s">
        <v>1</v>
      </c>
      <c r="D6" s="20" t="s">
        <v>1</v>
      </c>
      <c r="E6" s="20" t="s">
        <v>1</v>
      </c>
      <c r="F6" s="22">
        <f>F4-F5</f>
        <v>14334</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2589</v>
      </c>
      <c r="B10" s="12" t="s">
        <v>2590</v>
      </c>
      <c r="C10" s="12" t="s">
        <v>2591</v>
      </c>
      <c r="D10" s="12" t="s">
        <v>29</v>
      </c>
      <c r="E10" s="13">
        <v>4028</v>
      </c>
      <c r="F10" s="16">
        <f>$F$6/$E$51</f>
        <v>0.24037026478627604</v>
      </c>
      <c r="G10" s="12">
        <f>ROUND(E10*F10, 0)</f>
        <v>968</v>
      </c>
      <c r="H10" s="12">
        <v>968</v>
      </c>
      <c r="I10" s="12">
        <v>968</v>
      </c>
      <c r="J10" s="12" t="s">
        <v>2592</v>
      </c>
      <c r="K10" s="12"/>
    </row>
    <row r="11" spans="1:11" x14ac:dyDescent="0.25">
      <c r="A11" s="12" t="s">
        <v>2589</v>
      </c>
      <c r="B11" s="12" t="s">
        <v>2590</v>
      </c>
      <c r="C11" s="12" t="s">
        <v>2591</v>
      </c>
      <c r="D11" s="12" t="s">
        <v>31</v>
      </c>
      <c r="E11" s="13">
        <v>3856</v>
      </c>
      <c r="F11" s="16">
        <f t="shared" ref="F11:F49" si="0">$F$6/$E$51</f>
        <v>0.24037026478627604</v>
      </c>
      <c r="G11" s="12">
        <f t="shared" ref="G11:G49" si="1">ROUND(E11*F11, 0)</f>
        <v>927</v>
      </c>
      <c r="H11" s="12">
        <v>927</v>
      </c>
      <c r="I11" s="12">
        <v>927</v>
      </c>
      <c r="J11" s="12" t="s">
        <v>2593</v>
      </c>
      <c r="K11" s="12"/>
    </row>
    <row r="12" spans="1:11" x14ac:dyDescent="0.25">
      <c r="A12" s="12" t="s">
        <v>2589</v>
      </c>
      <c r="B12" s="12" t="s">
        <v>2590</v>
      </c>
      <c r="C12" s="12" t="s">
        <v>2591</v>
      </c>
      <c r="D12" s="12" t="s">
        <v>33</v>
      </c>
      <c r="E12" s="13">
        <v>6331</v>
      </c>
      <c r="F12" s="16">
        <f t="shared" si="0"/>
        <v>0.24037026478627604</v>
      </c>
      <c r="G12" s="12">
        <f t="shared" si="1"/>
        <v>1522</v>
      </c>
      <c r="H12" s="12">
        <v>1522</v>
      </c>
      <c r="I12" s="12">
        <v>1522</v>
      </c>
      <c r="J12" s="12" t="s">
        <v>2594</v>
      </c>
      <c r="K12" s="12"/>
    </row>
    <row r="13" spans="1:11" ht="37.5" x14ac:dyDescent="0.25">
      <c r="A13" s="12" t="s">
        <v>2589</v>
      </c>
      <c r="B13" s="12" t="s">
        <v>2595</v>
      </c>
      <c r="C13" s="12" t="s">
        <v>2596</v>
      </c>
      <c r="D13" s="12" t="s">
        <v>29</v>
      </c>
      <c r="E13" s="13">
        <v>2873</v>
      </c>
      <c r="F13" s="16">
        <f t="shared" si="0"/>
        <v>0.24037026478627604</v>
      </c>
      <c r="G13" s="12">
        <f t="shared" si="1"/>
        <v>691</v>
      </c>
      <c r="H13" s="12">
        <v>691</v>
      </c>
      <c r="I13" s="12">
        <v>691</v>
      </c>
      <c r="J13" s="12" t="s">
        <v>2597</v>
      </c>
      <c r="K13" s="12"/>
    </row>
    <row r="14" spans="1:11" ht="37.5" x14ac:dyDescent="0.25">
      <c r="A14" s="12" t="s">
        <v>2589</v>
      </c>
      <c r="B14" s="12" t="s">
        <v>2595</v>
      </c>
      <c r="C14" s="12" t="s">
        <v>2596</v>
      </c>
      <c r="D14" s="12" t="s">
        <v>31</v>
      </c>
      <c r="E14" s="13">
        <v>2725</v>
      </c>
      <c r="F14" s="16">
        <f t="shared" si="0"/>
        <v>0.24037026478627604</v>
      </c>
      <c r="G14" s="12">
        <f t="shared" si="1"/>
        <v>655</v>
      </c>
      <c r="H14" s="12">
        <v>655</v>
      </c>
      <c r="I14" s="12">
        <v>655</v>
      </c>
      <c r="J14" s="12" t="s">
        <v>2598</v>
      </c>
      <c r="K14" s="12"/>
    </row>
    <row r="15" spans="1:11" ht="37.5" x14ac:dyDescent="0.25">
      <c r="A15" s="12" t="s">
        <v>2589</v>
      </c>
      <c r="B15" s="12" t="s">
        <v>2599</v>
      </c>
      <c r="C15" s="12" t="s">
        <v>2600</v>
      </c>
      <c r="D15" s="12" t="s">
        <v>29</v>
      </c>
      <c r="E15" s="13">
        <v>3386</v>
      </c>
      <c r="F15" s="16">
        <f t="shared" si="0"/>
        <v>0.24037026478627604</v>
      </c>
      <c r="G15" s="12">
        <f t="shared" si="1"/>
        <v>814</v>
      </c>
      <c r="H15" s="12">
        <v>814</v>
      </c>
      <c r="I15" s="12">
        <v>814</v>
      </c>
      <c r="J15" s="12" t="s">
        <v>1099</v>
      </c>
      <c r="K15" s="12"/>
    </row>
    <row r="16" spans="1:11" ht="37.5" x14ac:dyDescent="0.25">
      <c r="A16" s="12" t="s">
        <v>2589</v>
      </c>
      <c r="B16" s="12" t="s">
        <v>2599</v>
      </c>
      <c r="C16" s="12" t="s">
        <v>2600</v>
      </c>
      <c r="D16" s="12" t="s">
        <v>31</v>
      </c>
      <c r="E16" s="13">
        <v>3364</v>
      </c>
      <c r="F16" s="16">
        <f t="shared" si="0"/>
        <v>0.24037026478627604</v>
      </c>
      <c r="G16" s="12">
        <f t="shared" si="1"/>
        <v>809</v>
      </c>
      <c r="H16" s="12">
        <v>809</v>
      </c>
      <c r="I16" s="12">
        <v>809</v>
      </c>
      <c r="J16" s="12" t="s">
        <v>762</v>
      </c>
      <c r="K16" s="12"/>
    </row>
    <row r="17" spans="1:11" ht="37.5" x14ac:dyDescent="0.25">
      <c r="A17" s="12" t="s">
        <v>2589</v>
      </c>
      <c r="B17" s="12" t="s">
        <v>2599</v>
      </c>
      <c r="C17" s="12" t="s">
        <v>2600</v>
      </c>
      <c r="D17" s="12" t="s">
        <v>33</v>
      </c>
      <c r="E17" s="13">
        <v>3464</v>
      </c>
      <c r="F17" s="16">
        <f t="shared" si="0"/>
        <v>0.24037026478627604</v>
      </c>
      <c r="G17" s="12">
        <f t="shared" si="1"/>
        <v>833</v>
      </c>
      <c r="H17" s="12">
        <v>833</v>
      </c>
      <c r="I17" s="12">
        <v>833</v>
      </c>
      <c r="J17" s="12" t="s">
        <v>1044</v>
      </c>
      <c r="K17" s="12"/>
    </row>
    <row r="18" spans="1:11" x14ac:dyDescent="0.25">
      <c r="A18" s="12" t="s">
        <v>2589</v>
      </c>
      <c r="B18" s="12" t="s">
        <v>2601</v>
      </c>
      <c r="C18" s="12" t="s">
        <v>2602</v>
      </c>
      <c r="D18" s="12" t="s">
        <v>29</v>
      </c>
      <c r="E18" s="13">
        <v>3588</v>
      </c>
      <c r="F18" s="16">
        <f t="shared" si="0"/>
        <v>0.24037026478627604</v>
      </c>
      <c r="G18" s="12">
        <f t="shared" si="1"/>
        <v>862</v>
      </c>
      <c r="H18" s="12">
        <v>862</v>
      </c>
      <c r="I18" s="12">
        <v>862</v>
      </c>
      <c r="J18" s="12" t="s">
        <v>752</v>
      </c>
      <c r="K18" s="12"/>
    </row>
    <row r="19" spans="1:11" x14ac:dyDescent="0.25">
      <c r="A19" s="12" t="s">
        <v>2589</v>
      </c>
      <c r="B19" s="12" t="s">
        <v>2601</v>
      </c>
      <c r="C19" s="12" t="s">
        <v>2602</v>
      </c>
      <c r="D19" s="12" t="s">
        <v>31</v>
      </c>
      <c r="E19" s="13">
        <v>4014</v>
      </c>
      <c r="F19" s="16">
        <f t="shared" si="0"/>
        <v>0.24037026478627604</v>
      </c>
      <c r="G19" s="12">
        <f t="shared" si="1"/>
        <v>965</v>
      </c>
      <c r="H19" s="12">
        <v>965</v>
      </c>
      <c r="I19" s="12">
        <v>965</v>
      </c>
      <c r="J19" s="12" t="s">
        <v>752</v>
      </c>
      <c r="K19" s="12"/>
    </row>
    <row r="20" spans="1:11" ht="37.5" x14ac:dyDescent="0.25">
      <c r="A20" s="12" t="s">
        <v>2589</v>
      </c>
      <c r="B20" s="12" t="s">
        <v>2603</v>
      </c>
      <c r="C20" s="12" t="s">
        <v>2604</v>
      </c>
      <c r="D20" s="12" t="s">
        <v>29</v>
      </c>
      <c r="E20" s="13">
        <v>2531</v>
      </c>
      <c r="F20" s="16">
        <f t="shared" si="0"/>
        <v>0.24037026478627604</v>
      </c>
      <c r="G20" s="12">
        <f t="shared" si="1"/>
        <v>608</v>
      </c>
      <c r="H20" s="12">
        <v>608</v>
      </c>
      <c r="I20" s="12">
        <v>608</v>
      </c>
      <c r="J20" s="12" t="s">
        <v>2605</v>
      </c>
      <c r="K20" s="12"/>
    </row>
    <row r="21" spans="1:11" ht="37.5" x14ac:dyDescent="0.25">
      <c r="A21" s="12" t="s">
        <v>2589</v>
      </c>
      <c r="B21" s="12" t="s">
        <v>2603</v>
      </c>
      <c r="C21" s="12" t="s">
        <v>2604</v>
      </c>
      <c r="D21" s="12" t="s">
        <v>31</v>
      </c>
      <c r="E21" s="13">
        <v>3094</v>
      </c>
      <c r="F21" s="16">
        <f t="shared" si="0"/>
        <v>0.24037026478627604</v>
      </c>
      <c r="G21" s="12">
        <f t="shared" si="1"/>
        <v>744</v>
      </c>
      <c r="H21" s="12">
        <v>744</v>
      </c>
      <c r="I21" s="12">
        <v>744</v>
      </c>
      <c r="J21" s="12" t="s">
        <v>2606</v>
      </c>
      <c r="K21" s="12"/>
    </row>
    <row r="22" spans="1:11" ht="37.5" x14ac:dyDescent="0.25">
      <c r="A22" s="12" t="s">
        <v>2589</v>
      </c>
      <c r="B22" s="12" t="s">
        <v>2603</v>
      </c>
      <c r="C22" s="12" t="s">
        <v>2604</v>
      </c>
      <c r="D22" s="12" t="s">
        <v>33</v>
      </c>
      <c r="E22" s="13">
        <v>1462</v>
      </c>
      <c r="F22" s="16">
        <f t="shared" si="0"/>
        <v>0.24037026478627604</v>
      </c>
      <c r="G22" s="12">
        <f t="shared" si="1"/>
        <v>351</v>
      </c>
      <c r="H22" s="12">
        <v>351</v>
      </c>
      <c r="I22" s="12">
        <v>351</v>
      </c>
      <c r="J22" s="12" t="s">
        <v>2607</v>
      </c>
      <c r="K22" s="12"/>
    </row>
    <row r="23" spans="1:11" ht="37.5" x14ac:dyDescent="0.25">
      <c r="A23" s="12" t="s">
        <v>2589</v>
      </c>
      <c r="B23" s="12" t="s">
        <v>2608</v>
      </c>
      <c r="C23" s="12" t="s">
        <v>2609</v>
      </c>
      <c r="D23" s="12" t="s">
        <v>29</v>
      </c>
      <c r="E23" s="13">
        <v>3364</v>
      </c>
      <c r="F23" s="16">
        <f t="shared" si="0"/>
        <v>0.24037026478627604</v>
      </c>
      <c r="G23" s="12">
        <f t="shared" si="1"/>
        <v>809</v>
      </c>
      <c r="H23" s="12">
        <v>809</v>
      </c>
      <c r="I23" s="12">
        <v>809</v>
      </c>
      <c r="J23" s="12" t="s">
        <v>2610</v>
      </c>
      <c r="K23" s="12"/>
    </row>
    <row r="24" spans="1:11" ht="37.5" x14ac:dyDescent="0.25">
      <c r="A24" s="12" t="s">
        <v>2589</v>
      </c>
      <c r="B24" s="12" t="s">
        <v>2608</v>
      </c>
      <c r="C24" s="12" t="s">
        <v>2609</v>
      </c>
      <c r="D24" s="12" t="s">
        <v>31</v>
      </c>
      <c r="E24" s="13">
        <v>3060</v>
      </c>
      <c r="F24" s="16">
        <f t="shared" si="0"/>
        <v>0.24037026478627604</v>
      </c>
      <c r="G24" s="12">
        <f t="shared" si="1"/>
        <v>736</v>
      </c>
      <c r="H24" s="12">
        <v>736</v>
      </c>
      <c r="I24" s="12">
        <v>736</v>
      </c>
      <c r="J24" s="12" t="s">
        <v>2611</v>
      </c>
      <c r="K24" s="12"/>
    </row>
    <row r="25" spans="1:11" ht="25" x14ac:dyDescent="0.25">
      <c r="A25" s="12" t="s">
        <v>2589</v>
      </c>
      <c r="B25" s="12" t="s">
        <v>2612</v>
      </c>
      <c r="C25" s="12" t="s">
        <v>2613</v>
      </c>
      <c r="D25" s="12" t="s">
        <v>29</v>
      </c>
      <c r="E25" s="13">
        <v>7203</v>
      </c>
      <c r="F25" s="16">
        <f t="shared" si="0"/>
        <v>0.24037026478627604</v>
      </c>
      <c r="G25" s="12">
        <f t="shared" si="1"/>
        <v>1731</v>
      </c>
      <c r="H25" s="12">
        <v>1730</v>
      </c>
      <c r="I25" s="12">
        <v>1730</v>
      </c>
      <c r="J25" s="12" t="s">
        <v>1364</v>
      </c>
      <c r="K25" s="12"/>
    </row>
    <row r="26" spans="1:11" ht="25" x14ac:dyDescent="0.25">
      <c r="A26" s="12" t="s">
        <v>2589</v>
      </c>
      <c r="B26" s="12" t="s">
        <v>2614</v>
      </c>
      <c r="C26" s="12" t="s">
        <v>2615</v>
      </c>
      <c r="D26" s="12" t="s">
        <v>98</v>
      </c>
      <c r="E26" s="13">
        <v>382</v>
      </c>
      <c r="F26" s="16">
        <f t="shared" si="0"/>
        <v>0.24037026478627604</v>
      </c>
      <c r="G26" s="12">
        <f t="shared" si="1"/>
        <v>92</v>
      </c>
      <c r="H26" s="12">
        <v>92</v>
      </c>
      <c r="I26" s="12">
        <v>92</v>
      </c>
      <c r="J26" s="12" t="s">
        <v>2616</v>
      </c>
      <c r="K26" s="12"/>
    </row>
    <row r="27" spans="1:11" ht="25" x14ac:dyDescent="0.25">
      <c r="A27" s="12" t="s">
        <v>2589</v>
      </c>
      <c r="B27" s="12" t="s">
        <v>2614</v>
      </c>
      <c r="C27" s="12" t="s">
        <v>2615</v>
      </c>
      <c r="D27" s="12" t="s">
        <v>100</v>
      </c>
      <c r="E27" s="13">
        <v>375</v>
      </c>
      <c r="F27" s="16">
        <f t="shared" si="0"/>
        <v>0.24037026478627604</v>
      </c>
      <c r="G27" s="12">
        <f t="shared" si="1"/>
        <v>90</v>
      </c>
      <c r="H27" s="12">
        <v>90</v>
      </c>
      <c r="I27" s="12">
        <v>90</v>
      </c>
      <c r="J27" s="12" t="s">
        <v>2616</v>
      </c>
      <c r="K27" s="12"/>
    </row>
    <row r="28" spans="1:11" ht="37.5" x14ac:dyDescent="0.25">
      <c r="A28" s="12" t="s">
        <v>2589</v>
      </c>
      <c r="B28" s="12" t="s">
        <v>2617</v>
      </c>
      <c r="C28" s="12" t="s">
        <v>2618</v>
      </c>
      <c r="D28" s="12" t="s">
        <v>2619</v>
      </c>
      <c r="E28" s="13">
        <v>262</v>
      </c>
      <c r="F28" s="16">
        <f t="shared" si="0"/>
        <v>0.24037026478627604</v>
      </c>
      <c r="G28" s="12">
        <f t="shared" si="1"/>
        <v>63</v>
      </c>
      <c r="H28" s="12">
        <v>63</v>
      </c>
      <c r="I28" s="12">
        <v>63</v>
      </c>
      <c r="J28" s="12" t="s">
        <v>2620</v>
      </c>
      <c r="K28" s="12"/>
    </row>
    <row r="29" spans="1:11" ht="37.5" x14ac:dyDescent="0.25">
      <c r="A29" s="12" t="s">
        <v>2589</v>
      </c>
      <c r="B29" s="12" t="s">
        <v>2617</v>
      </c>
      <c r="C29" s="12" t="s">
        <v>2618</v>
      </c>
      <c r="D29" s="12" t="s">
        <v>2621</v>
      </c>
      <c r="E29" s="13">
        <v>263</v>
      </c>
      <c r="F29" s="16">
        <f t="shared" si="0"/>
        <v>0.24037026478627604</v>
      </c>
      <c r="G29" s="12">
        <f t="shared" si="1"/>
        <v>63</v>
      </c>
      <c r="H29" s="12">
        <v>63</v>
      </c>
      <c r="I29" s="12">
        <v>63</v>
      </c>
      <c r="J29" s="12" t="s">
        <v>2620</v>
      </c>
      <c r="K29" s="12"/>
    </row>
    <row r="30" spans="1:11" ht="37.5" x14ac:dyDescent="0.25">
      <c r="A30" s="12" t="s">
        <v>2589</v>
      </c>
      <c r="B30" s="12" t="s">
        <v>2622</v>
      </c>
      <c r="C30" s="12" t="s">
        <v>2623</v>
      </c>
      <c r="D30" s="12" t="s">
        <v>399</v>
      </c>
      <c r="E30" s="13">
        <v>0</v>
      </c>
      <c r="F30" s="16">
        <f t="shared" si="0"/>
        <v>0.24037026478627604</v>
      </c>
      <c r="G30" s="12">
        <f t="shared" si="1"/>
        <v>0</v>
      </c>
      <c r="H30" s="12">
        <v>0</v>
      </c>
      <c r="I30" s="12">
        <v>0</v>
      </c>
      <c r="J30" s="12" t="s">
        <v>631</v>
      </c>
      <c r="K30" s="12"/>
    </row>
    <row r="31" spans="1:11" ht="37.5" x14ac:dyDescent="0.25">
      <c r="A31" s="12" t="s">
        <v>2589</v>
      </c>
      <c r="B31" s="12" t="s">
        <v>2622</v>
      </c>
      <c r="C31" s="12" t="s">
        <v>2623</v>
      </c>
      <c r="D31" s="12" t="s">
        <v>401</v>
      </c>
      <c r="E31" s="13">
        <v>0</v>
      </c>
      <c r="F31" s="16">
        <f t="shared" si="0"/>
        <v>0.24037026478627604</v>
      </c>
      <c r="G31" s="12">
        <f t="shared" si="1"/>
        <v>0</v>
      </c>
      <c r="H31" s="12">
        <v>0</v>
      </c>
      <c r="I31" s="12">
        <v>0</v>
      </c>
      <c r="J31" s="12" t="s">
        <v>1405</v>
      </c>
      <c r="K31" s="12"/>
    </row>
    <row r="32" spans="1:11" ht="37.5" x14ac:dyDescent="0.25">
      <c r="A32" s="12" t="s">
        <v>2589</v>
      </c>
      <c r="B32" s="12" t="s">
        <v>2622</v>
      </c>
      <c r="C32" s="12" t="s">
        <v>2623</v>
      </c>
      <c r="D32" s="12" t="s">
        <v>2624</v>
      </c>
      <c r="E32" s="13">
        <v>0</v>
      </c>
      <c r="F32" s="16">
        <f t="shared" si="0"/>
        <v>0.24037026478627604</v>
      </c>
      <c r="G32" s="12">
        <f t="shared" si="1"/>
        <v>0</v>
      </c>
      <c r="H32" s="12">
        <v>0</v>
      </c>
      <c r="I32" s="12">
        <v>0</v>
      </c>
      <c r="J32" s="12" t="s">
        <v>2625</v>
      </c>
      <c r="K32" s="12"/>
    </row>
    <row r="33" spans="1:11" ht="37.5" x14ac:dyDescent="0.25">
      <c r="A33" s="12" t="s">
        <v>2589</v>
      </c>
      <c r="B33" s="12" t="s">
        <v>2622</v>
      </c>
      <c r="C33" s="12" t="s">
        <v>2623</v>
      </c>
      <c r="D33" s="12" t="s">
        <v>1581</v>
      </c>
      <c r="E33" s="13">
        <v>0</v>
      </c>
      <c r="F33" s="16">
        <f t="shared" si="0"/>
        <v>0.24037026478627604</v>
      </c>
      <c r="G33" s="12">
        <f t="shared" si="1"/>
        <v>0</v>
      </c>
      <c r="H33" s="12">
        <v>0</v>
      </c>
      <c r="I33" s="12">
        <v>0</v>
      </c>
      <c r="J33" s="12" t="s">
        <v>2415</v>
      </c>
      <c r="K33" s="12"/>
    </row>
    <row r="34" spans="1:11" ht="37.5" x14ac:dyDescent="0.25">
      <c r="A34" s="12" t="s">
        <v>2589</v>
      </c>
      <c r="B34" s="12" t="s">
        <v>2622</v>
      </c>
      <c r="C34" s="12" t="s">
        <v>2623</v>
      </c>
      <c r="D34" s="12" t="s">
        <v>1583</v>
      </c>
      <c r="E34" s="13">
        <v>0</v>
      </c>
      <c r="F34" s="16">
        <f t="shared" si="0"/>
        <v>0.24037026478627604</v>
      </c>
      <c r="G34" s="12">
        <f t="shared" si="1"/>
        <v>0</v>
      </c>
      <c r="H34" s="12">
        <v>0</v>
      </c>
      <c r="I34" s="12">
        <v>0</v>
      </c>
      <c r="J34" s="12" t="s">
        <v>635</v>
      </c>
      <c r="K34" s="12"/>
    </row>
    <row r="35" spans="1:11" ht="37.5" x14ac:dyDescent="0.25">
      <c r="A35" s="12" t="s">
        <v>2589</v>
      </c>
      <c r="B35" s="12" t="s">
        <v>2622</v>
      </c>
      <c r="C35" s="12" t="s">
        <v>2623</v>
      </c>
      <c r="D35" s="12" t="s">
        <v>1585</v>
      </c>
      <c r="E35" s="13">
        <v>0</v>
      </c>
      <c r="F35" s="16">
        <f t="shared" si="0"/>
        <v>0.24037026478627604</v>
      </c>
      <c r="G35" s="12">
        <f t="shared" si="1"/>
        <v>0</v>
      </c>
      <c r="H35" s="12">
        <v>0</v>
      </c>
      <c r="I35" s="12">
        <v>0</v>
      </c>
      <c r="J35" s="12" t="s">
        <v>2626</v>
      </c>
      <c r="K35" s="12"/>
    </row>
    <row r="36" spans="1:11" ht="25" x14ac:dyDescent="0.25">
      <c r="A36" s="12" t="s">
        <v>2589</v>
      </c>
      <c r="B36" s="12" t="s">
        <v>2627</v>
      </c>
      <c r="C36" s="12" t="s">
        <v>2628</v>
      </c>
      <c r="D36" s="12" t="s">
        <v>2629</v>
      </c>
      <c r="E36" s="13">
        <v>0</v>
      </c>
      <c r="F36" s="16">
        <f t="shared" si="0"/>
        <v>0.24037026478627604</v>
      </c>
      <c r="G36" s="12">
        <f t="shared" si="1"/>
        <v>0</v>
      </c>
      <c r="H36" s="12">
        <v>0</v>
      </c>
      <c r="I36" s="12">
        <v>0</v>
      </c>
      <c r="J36" s="12" t="s">
        <v>555</v>
      </c>
      <c r="K36" s="12"/>
    </row>
    <row r="37" spans="1:11" ht="25" x14ac:dyDescent="0.25">
      <c r="A37" s="12" t="s">
        <v>2589</v>
      </c>
      <c r="B37" s="12" t="s">
        <v>2627</v>
      </c>
      <c r="C37" s="12" t="s">
        <v>2628</v>
      </c>
      <c r="D37" s="12" t="s">
        <v>2630</v>
      </c>
      <c r="E37" s="13">
        <v>0</v>
      </c>
      <c r="F37" s="16">
        <f t="shared" si="0"/>
        <v>0.24037026478627604</v>
      </c>
      <c r="G37" s="12">
        <f t="shared" si="1"/>
        <v>0</v>
      </c>
      <c r="H37" s="12">
        <v>0</v>
      </c>
      <c r="I37" s="12">
        <v>0</v>
      </c>
      <c r="J37" s="12" t="s">
        <v>555</v>
      </c>
      <c r="K37" s="12"/>
    </row>
    <row r="38" spans="1:11" ht="25" x14ac:dyDescent="0.25">
      <c r="A38" s="12" t="s">
        <v>2589</v>
      </c>
      <c r="B38" s="12" t="s">
        <v>2627</v>
      </c>
      <c r="C38" s="12" t="s">
        <v>2628</v>
      </c>
      <c r="D38" s="12" t="s">
        <v>2631</v>
      </c>
      <c r="E38" s="13">
        <v>0</v>
      </c>
      <c r="F38" s="16">
        <f t="shared" si="0"/>
        <v>0.24037026478627604</v>
      </c>
      <c r="G38" s="12">
        <f t="shared" si="1"/>
        <v>0</v>
      </c>
      <c r="H38" s="12">
        <v>0</v>
      </c>
      <c r="I38" s="12">
        <v>0</v>
      </c>
      <c r="J38" s="12" t="s">
        <v>2632</v>
      </c>
      <c r="K38" s="12"/>
    </row>
    <row r="39" spans="1:11" ht="25" x14ac:dyDescent="0.25">
      <c r="A39" s="12" t="s">
        <v>2589</v>
      </c>
      <c r="B39" s="12" t="s">
        <v>2627</v>
      </c>
      <c r="C39" s="12" t="s">
        <v>2628</v>
      </c>
      <c r="D39" s="12" t="s">
        <v>2633</v>
      </c>
      <c r="E39" s="13">
        <v>0</v>
      </c>
      <c r="F39" s="16">
        <f t="shared" si="0"/>
        <v>0.24037026478627604</v>
      </c>
      <c r="G39" s="12">
        <f t="shared" si="1"/>
        <v>0</v>
      </c>
      <c r="H39" s="12">
        <v>0</v>
      </c>
      <c r="I39" s="12">
        <v>0</v>
      </c>
      <c r="J39" s="12" t="s">
        <v>2632</v>
      </c>
      <c r="K39" s="12"/>
    </row>
    <row r="40" spans="1:11" ht="25" x14ac:dyDescent="0.25">
      <c r="A40" s="12" t="s">
        <v>2589</v>
      </c>
      <c r="B40" s="12" t="s">
        <v>2627</v>
      </c>
      <c r="C40" s="12" t="s">
        <v>2628</v>
      </c>
      <c r="D40" s="12" t="s">
        <v>2634</v>
      </c>
      <c r="E40" s="13">
        <v>0</v>
      </c>
      <c r="F40" s="16">
        <f t="shared" si="0"/>
        <v>0.24037026478627604</v>
      </c>
      <c r="G40" s="12">
        <f t="shared" si="1"/>
        <v>0</v>
      </c>
      <c r="H40" s="12">
        <v>0</v>
      </c>
      <c r="I40" s="12">
        <v>0</v>
      </c>
      <c r="J40" s="12" t="s">
        <v>952</v>
      </c>
      <c r="K40" s="12"/>
    </row>
    <row r="41" spans="1:11" ht="25" x14ac:dyDescent="0.25">
      <c r="A41" s="12" t="s">
        <v>2589</v>
      </c>
      <c r="B41" s="12" t="s">
        <v>2627</v>
      </c>
      <c r="C41" s="12" t="s">
        <v>2628</v>
      </c>
      <c r="D41" s="12" t="s">
        <v>2635</v>
      </c>
      <c r="E41" s="13">
        <v>0</v>
      </c>
      <c r="F41" s="16">
        <f t="shared" si="0"/>
        <v>0.24037026478627604</v>
      </c>
      <c r="G41" s="12">
        <f t="shared" si="1"/>
        <v>0</v>
      </c>
      <c r="H41" s="12">
        <v>0</v>
      </c>
      <c r="I41" s="12">
        <v>0</v>
      </c>
      <c r="J41" s="12" t="s">
        <v>952</v>
      </c>
      <c r="K41" s="12"/>
    </row>
    <row r="42" spans="1:11" ht="25" x14ac:dyDescent="0.25">
      <c r="A42" s="12" t="s">
        <v>2589</v>
      </c>
      <c r="B42" s="12" t="s">
        <v>2627</v>
      </c>
      <c r="C42" s="12" t="s">
        <v>2628</v>
      </c>
      <c r="D42" s="12" t="s">
        <v>2636</v>
      </c>
      <c r="E42" s="13">
        <v>0</v>
      </c>
      <c r="F42" s="16">
        <f t="shared" si="0"/>
        <v>0.24037026478627604</v>
      </c>
      <c r="G42" s="12">
        <f t="shared" si="1"/>
        <v>0</v>
      </c>
      <c r="H42" s="12">
        <v>0</v>
      </c>
      <c r="I42" s="12">
        <v>0</v>
      </c>
      <c r="J42" s="12" t="s">
        <v>952</v>
      </c>
      <c r="K42" s="12"/>
    </row>
    <row r="43" spans="1:11" ht="25" x14ac:dyDescent="0.25">
      <c r="A43" s="12" t="s">
        <v>2589</v>
      </c>
      <c r="B43" s="12" t="s">
        <v>2627</v>
      </c>
      <c r="C43" s="12" t="s">
        <v>2628</v>
      </c>
      <c r="D43" s="12" t="s">
        <v>2637</v>
      </c>
      <c r="E43" s="13">
        <v>0</v>
      </c>
      <c r="F43" s="16">
        <f t="shared" si="0"/>
        <v>0.24037026478627604</v>
      </c>
      <c r="G43" s="12">
        <f t="shared" si="1"/>
        <v>0</v>
      </c>
      <c r="H43" s="12">
        <v>0</v>
      </c>
      <c r="I43" s="12">
        <v>0</v>
      </c>
      <c r="J43" s="12" t="s">
        <v>952</v>
      </c>
      <c r="K43" s="12"/>
    </row>
    <row r="44" spans="1:11" ht="25" x14ac:dyDescent="0.25">
      <c r="A44" s="12" t="s">
        <v>2589</v>
      </c>
      <c r="B44" s="12" t="s">
        <v>2627</v>
      </c>
      <c r="C44" s="12" t="s">
        <v>2628</v>
      </c>
      <c r="D44" s="12" t="s">
        <v>2638</v>
      </c>
      <c r="E44" s="13">
        <v>0</v>
      </c>
      <c r="F44" s="16">
        <f t="shared" si="0"/>
        <v>0.24037026478627604</v>
      </c>
      <c r="G44" s="12">
        <f t="shared" si="1"/>
        <v>0</v>
      </c>
      <c r="H44" s="12">
        <v>0</v>
      </c>
      <c r="I44" s="12">
        <v>0</v>
      </c>
      <c r="J44" s="12" t="s">
        <v>2187</v>
      </c>
      <c r="K44" s="12"/>
    </row>
    <row r="45" spans="1:11" ht="25" x14ac:dyDescent="0.25">
      <c r="A45" s="12" t="s">
        <v>2589</v>
      </c>
      <c r="B45" s="12" t="s">
        <v>2627</v>
      </c>
      <c r="C45" s="12" t="s">
        <v>2628</v>
      </c>
      <c r="D45" s="12" t="s">
        <v>2639</v>
      </c>
      <c r="E45" s="13">
        <v>0</v>
      </c>
      <c r="F45" s="16">
        <f t="shared" si="0"/>
        <v>0.24037026478627604</v>
      </c>
      <c r="G45" s="12">
        <f t="shared" si="1"/>
        <v>0</v>
      </c>
      <c r="H45" s="12">
        <v>0</v>
      </c>
      <c r="I45" s="12">
        <v>0</v>
      </c>
      <c r="J45" s="12" t="s">
        <v>2187</v>
      </c>
      <c r="K45" s="12"/>
    </row>
    <row r="46" spans="1:11" ht="25" x14ac:dyDescent="0.25">
      <c r="A46" s="12" t="s">
        <v>2589</v>
      </c>
      <c r="B46" s="12" t="s">
        <v>2627</v>
      </c>
      <c r="C46" s="12" t="s">
        <v>2628</v>
      </c>
      <c r="D46" s="12" t="s">
        <v>2640</v>
      </c>
      <c r="E46" s="13">
        <v>0</v>
      </c>
      <c r="F46" s="16">
        <f t="shared" si="0"/>
        <v>0.24037026478627604</v>
      </c>
      <c r="G46" s="12">
        <f t="shared" si="1"/>
        <v>0</v>
      </c>
      <c r="H46" s="12">
        <v>0</v>
      </c>
      <c r="I46" s="12">
        <v>0</v>
      </c>
      <c r="J46" s="12" t="s">
        <v>2641</v>
      </c>
      <c r="K46" s="12"/>
    </row>
    <row r="47" spans="1:11" ht="25" x14ac:dyDescent="0.25">
      <c r="A47" s="12" t="s">
        <v>2589</v>
      </c>
      <c r="B47" s="12" t="s">
        <v>2627</v>
      </c>
      <c r="C47" s="12" t="s">
        <v>2628</v>
      </c>
      <c r="D47" s="12" t="s">
        <v>2642</v>
      </c>
      <c r="E47" s="13">
        <v>0</v>
      </c>
      <c r="F47" s="16">
        <f t="shared" si="0"/>
        <v>0.24037026478627604</v>
      </c>
      <c r="G47" s="12">
        <f t="shared" si="1"/>
        <v>0</v>
      </c>
      <c r="H47" s="12">
        <v>0</v>
      </c>
      <c r="I47" s="12">
        <v>0</v>
      </c>
      <c r="J47" s="12" t="s">
        <v>2641</v>
      </c>
      <c r="K47" s="12"/>
    </row>
    <row r="48" spans="1:11" ht="25" x14ac:dyDescent="0.25">
      <c r="A48" s="12" t="s">
        <v>2589</v>
      </c>
      <c r="B48" s="12" t="s">
        <v>2643</v>
      </c>
      <c r="C48" s="12" t="s">
        <v>2644</v>
      </c>
      <c r="D48" s="12" t="s">
        <v>29</v>
      </c>
      <c r="E48" s="13">
        <v>5</v>
      </c>
      <c r="F48" s="16">
        <f t="shared" si="0"/>
        <v>0.24037026478627604</v>
      </c>
      <c r="G48" s="12">
        <f t="shared" si="1"/>
        <v>1</v>
      </c>
      <c r="H48" s="12">
        <v>1</v>
      </c>
      <c r="I48" s="12">
        <v>1</v>
      </c>
      <c r="J48" s="12" t="s">
        <v>2645</v>
      </c>
      <c r="K48" s="12"/>
    </row>
    <row r="49" spans="1:11" ht="25" x14ac:dyDescent="0.25">
      <c r="A49" s="12" t="s">
        <v>2589</v>
      </c>
      <c r="B49" s="12" t="s">
        <v>2643</v>
      </c>
      <c r="C49" s="12" t="s">
        <v>2644</v>
      </c>
      <c r="D49" s="12" t="s">
        <v>31</v>
      </c>
      <c r="E49" s="13">
        <v>3</v>
      </c>
      <c r="F49" s="16">
        <f t="shared" si="0"/>
        <v>0.24037026478627604</v>
      </c>
      <c r="G49" s="12">
        <f t="shared" si="1"/>
        <v>1</v>
      </c>
      <c r="H49" s="12">
        <v>1</v>
      </c>
      <c r="I49" s="12">
        <v>1</v>
      </c>
      <c r="J49" s="12" t="s">
        <v>2646</v>
      </c>
      <c r="K49" s="12"/>
    </row>
    <row r="50" spans="1:11" x14ac:dyDescent="0.25">
      <c r="A50" s="12" t="s">
        <v>1</v>
      </c>
      <c r="B50" s="12" t="s">
        <v>1</v>
      </c>
      <c r="C50" s="12" t="s">
        <v>1</v>
      </c>
      <c r="D50" s="12" t="s">
        <v>1</v>
      </c>
      <c r="E50" s="12" t="s">
        <v>1</v>
      </c>
      <c r="F50" s="12" t="s">
        <v>1</v>
      </c>
      <c r="G50" s="12"/>
      <c r="H50" s="12" t="s">
        <v>1</v>
      </c>
      <c r="I50" s="12" t="s">
        <v>1</v>
      </c>
      <c r="J50" s="12" t="s">
        <v>1</v>
      </c>
      <c r="K50" s="12" t="s">
        <v>1</v>
      </c>
    </row>
    <row r="51" spans="1:11" ht="13" x14ac:dyDescent="0.25">
      <c r="A51" s="12" t="s">
        <v>1</v>
      </c>
      <c r="B51" s="5" t="s">
        <v>259</v>
      </c>
      <c r="C51" s="12" t="s">
        <v>1</v>
      </c>
      <c r="D51" s="12" t="s">
        <v>1</v>
      </c>
      <c r="E51" s="6">
        <v>59633</v>
      </c>
      <c r="F51" s="12"/>
      <c r="G51" s="12">
        <v>14335</v>
      </c>
      <c r="H51" s="12">
        <v>14334</v>
      </c>
      <c r="I51" s="12">
        <v>14334</v>
      </c>
      <c r="J51" s="15"/>
      <c r="K51" s="12" t="s">
        <v>1</v>
      </c>
    </row>
    <row r="52" spans="1:11" x14ac:dyDescent="0.25">
      <c r="A52" s="15" t="s">
        <v>1</v>
      </c>
      <c r="B52" s="15"/>
      <c r="C52" s="15"/>
      <c r="D52" s="15"/>
      <c r="E52" s="15"/>
      <c r="F52" s="15"/>
      <c r="G52" s="15"/>
      <c r="H52" s="15"/>
      <c r="I52" s="15"/>
      <c r="J52" s="15"/>
      <c r="K52" s="15"/>
    </row>
    <row r="53" spans="1:11" ht="12.65" customHeight="1" x14ac:dyDescent="0.25">
      <c r="A53" s="23" t="s">
        <v>376</v>
      </c>
      <c r="B53" s="24" t="s">
        <v>1</v>
      </c>
      <c r="C53" s="24" t="s">
        <v>1</v>
      </c>
      <c r="D53" s="24" t="s">
        <v>1</v>
      </c>
      <c r="E53" s="24" t="s">
        <v>1</v>
      </c>
      <c r="F53" s="24" t="s">
        <v>1</v>
      </c>
      <c r="G53" s="24" t="s">
        <v>1</v>
      </c>
      <c r="H53" s="24" t="s">
        <v>1</v>
      </c>
      <c r="I53" s="24" t="s">
        <v>1</v>
      </c>
      <c r="J53" s="24" t="s">
        <v>1</v>
      </c>
      <c r="K53" s="15" t="s">
        <v>1</v>
      </c>
    </row>
    <row r="54" spans="1:11" x14ac:dyDescent="0.25">
      <c r="A54" s="24" t="s">
        <v>1</v>
      </c>
      <c r="B54" s="24" t="s">
        <v>1</v>
      </c>
      <c r="C54" s="24" t="s">
        <v>1</v>
      </c>
      <c r="D54" s="24" t="s">
        <v>1</v>
      </c>
      <c r="E54" s="24" t="s">
        <v>1</v>
      </c>
      <c r="F54" s="24" t="s">
        <v>1</v>
      </c>
      <c r="G54" s="24" t="s">
        <v>1</v>
      </c>
      <c r="H54" s="24" t="s">
        <v>1</v>
      </c>
      <c r="I54" s="24" t="s">
        <v>1</v>
      </c>
      <c r="J54" s="24" t="s">
        <v>1</v>
      </c>
      <c r="K54" s="15" t="s">
        <v>1</v>
      </c>
    </row>
    <row r="55" spans="1:11" x14ac:dyDescent="0.25">
      <c r="A55" s="24" t="s">
        <v>1</v>
      </c>
      <c r="B55" s="24" t="s">
        <v>1</v>
      </c>
      <c r="C55" s="24" t="s">
        <v>1</v>
      </c>
      <c r="D55" s="24" t="s">
        <v>1</v>
      </c>
      <c r="E55" s="24" t="s">
        <v>1</v>
      </c>
      <c r="F55" s="24" t="s">
        <v>1</v>
      </c>
      <c r="G55" s="24" t="s">
        <v>1</v>
      </c>
      <c r="H55" s="24" t="s">
        <v>1</v>
      </c>
      <c r="I55" s="24" t="s">
        <v>1</v>
      </c>
      <c r="J55" s="24" t="s">
        <v>1</v>
      </c>
      <c r="K55" s="15"/>
    </row>
    <row r="56" spans="1:11" x14ac:dyDescent="0.25">
      <c r="A56" s="15" t="s">
        <v>1</v>
      </c>
      <c r="B56" s="15"/>
      <c r="C56" s="15"/>
      <c r="D56" s="15"/>
      <c r="E56" s="15"/>
      <c r="F56" s="15"/>
      <c r="G56" s="15"/>
      <c r="H56" s="15"/>
      <c r="I56" s="15"/>
      <c r="J56" s="15"/>
      <c r="K56" s="15"/>
    </row>
    <row r="57" spans="1:11" ht="12.65" customHeight="1" x14ac:dyDescent="0.25">
      <c r="A57" s="23" t="s">
        <v>377</v>
      </c>
      <c r="B57" s="24" t="s">
        <v>1</v>
      </c>
      <c r="C57" s="24" t="s">
        <v>1</v>
      </c>
      <c r="D57" s="24" t="s">
        <v>1</v>
      </c>
      <c r="E57" s="24" t="s">
        <v>1</v>
      </c>
      <c r="F57" s="24" t="s">
        <v>1</v>
      </c>
      <c r="G57" s="24" t="s">
        <v>1</v>
      </c>
      <c r="H57" s="24" t="s">
        <v>1</v>
      </c>
      <c r="I57" s="24" t="s">
        <v>1</v>
      </c>
      <c r="J57" s="24" t="s">
        <v>1</v>
      </c>
      <c r="K57" s="15" t="s">
        <v>1</v>
      </c>
    </row>
    <row r="58" spans="1:11" x14ac:dyDescent="0.25">
      <c r="A58" s="24" t="s">
        <v>1</v>
      </c>
      <c r="B58" s="24" t="s">
        <v>1</v>
      </c>
      <c r="C58" s="24" t="s">
        <v>1</v>
      </c>
      <c r="D58" s="24" t="s">
        <v>1</v>
      </c>
      <c r="E58" s="24" t="s">
        <v>1</v>
      </c>
      <c r="F58" s="24" t="s">
        <v>1</v>
      </c>
      <c r="G58" s="24" t="s">
        <v>1</v>
      </c>
      <c r="H58" s="24" t="s">
        <v>1</v>
      </c>
      <c r="I58" s="24" t="s">
        <v>1</v>
      </c>
      <c r="J58" s="24" t="s">
        <v>1</v>
      </c>
      <c r="K58" s="15" t="s">
        <v>1</v>
      </c>
    </row>
    <row r="59" spans="1:11" x14ac:dyDescent="0.25">
      <c r="A59" s="24" t="s">
        <v>1</v>
      </c>
      <c r="B59" s="24" t="s">
        <v>1</v>
      </c>
      <c r="C59" s="24" t="s">
        <v>1</v>
      </c>
      <c r="D59" s="24" t="s">
        <v>1</v>
      </c>
      <c r="E59" s="24" t="s">
        <v>1</v>
      </c>
      <c r="F59" s="24" t="s">
        <v>1</v>
      </c>
      <c r="G59" s="24" t="s">
        <v>1</v>
      </c>
      <c r="H59" s="24" t="s">
        <v>1</v>
      </c>
      <c r="I59" s="24" t="s">
        <v>1</v>
      </c>
      <c r="J59" s="24" t="s">
        <v>1</v>
      </c>
      <c r="K59" s="15"/>
    </row>
    <row r="60" spans="1:11" x14ac:dyDescent="0.25">
      <c r="A60" s="24" t="s">
        <v>1</v>
      </c>
      <c r="B60" s="24" t="s">
        <v>1</v>
      </c>
      <c r="C60" s="24" t="s">
        <v>1</v>
      </c>
      <c r="D60" s="24" t="s">
        <v>1</v>
      </c>
      <c r="E60" s="24" t="s">
        <v>1</v>
      </c>
      <c r="F60" s="24" t="s">
        <v>1</v>
      </c>
      <c r="G60" s="24" t="s">
        <v>1</v>
      </c>
      <c r="H60" s="24" t="s">
        <v>1</v>
      </c>
      <c r="I60" s="24" t="s">
        <v>1</v>
      </c>
      <c r="J60" s="24" t="s">
        <v>1</v>
      </c>
      <c r="K60" s="15"/>
    </row>
    <row r="61" spans="1:11" x14ac:dyDescent="0.25">
      <c r="A61" s="15" t="s">
        <v>1</v>
      </c>
      <c r="B61" s="15"/>
      <c r="C61" s="15"/>
      <c r="D61" s="15"/>
      <c r="E61" s="15"/>
      <c r="F61" s="15"/>
      <c r="G61" s="15"/>
      <c r="H61" s="15"/>
      <c r="I61" s="15"/>
      <c r="J61" s="15"/>
      <c r="K61" s="15"/>
    </row>
    <row r="62" spans="1:11" ht="12.65" customHeight="1" x14ac:dyDescent="0.25">
      <c r="A62" s="25" t="s">
        <v>378</v>
      </c>
      <c r="B62" s="26"/>
      <c r="C62" s="26"/>
      <c r="D62" s="26"/>
      <c r="E62" s="26"/>
      <c r="F62" s="26"/>
      <c r="G62" s="26"/>
      <c r="H62" s="26"/>
      <c r="I62" s="26"/>
      <c r="J62" s="26"/>
      <c r="K62" s="15" t="s">
        <v>1</v>
      </c>
    </row>
    <row r="63" spans="1:11" x14ac:dyDescent="0.25">
      <c r="A63" s="26"/>
      <c r="B63" s="26"/>
      <c r="C63" s="26"/>
      <c r="D63" s="26"/>
      <c r="E63" s="26"/>
      <c r="F63" s="26"/>
      <c r="G63" s="26"/>
      <c r="H63" s="26"/>
      <c r="I63" s="26"/>
      <c r="J63" s="26"/>
      <c r="K63" s="15" t="s">
        <v>1</v>
      </c>
    </row>
    <row r="64" spans="1:11" x14ac:dyDescent="0.25">
      <c r="A64" s="15" t="s">
        <v>1</v>
      </c>
      <c r="B64" s="15" t="s">
        <v>1</v>
      </c>
      <c r="C64" s="15" t="s">
        <v>1</v>
      </c>
      <c r="D64" s="15" t="s">
        <v>1</v>
      </c>
      <c r="E64" s="15" t="s">
        <v>1</v>
      </c>
      <c r="F64" s="15" t="s">
        <v>1</v>
      </c>
      <c r="G64" s="15" t="s">
        <v>1</v>
      </c>
      <c r="H64" s="15" t="s">
        <v>1</v>
      </c>
      <c r="I64" s="15" t="s">
        <v>1</v>
      </c>
      <c r="J64" s="15" t="s">
        <v>1</v>
      </c>
      <c r="K64" s="15"/>
    </row>
    <row r="65" spans="1:11" ht="12.65" customHeight="1" x14ac:dyDescent="0.25">
      <c r="A65" s="23" t="s">
        <v>379</v>
      </c>
      <c r="B65" s="24" t="s">
        <v>1</v>
      </c>
      <c r="C65" s="24" t="s">
        <v>1</v>
      </c>
      <c r="D65" s="24" t="s">
        <v>1</v>
      </c>
      <c r="E65" s="24" t="s">
        <v>1</v>
      </c>
      <c r="F65" s="24" t="s">
        <v>1</v>
      </c>
      <c r="G65" s="24" t="s">
        <v>1</v>
      </c>
      <c r="H65" s="24" t="s">
        <v>1</v>
      </c>
      <c r="I65" s="24" t="s">
        <v>1</v>
      </c>
      <c r="J65" s="24" t="s">
        <v>1</v>
      </c>
      <c r="K65" s="15" t="s">
        <v>1</v>
      </c>
    </row>
    <row r="66" spans="1:11" x14ac:dyDescent="0.25">
      <c r="A66" s="24" t="s">
        <v>1</v>
      </c>
      <c r="B66" s="24" t="s">
        <v>1</v>
      </c>
      <c r="C66" s="24" t="s">
        <v>1</v>
      </c>
      <c r="D66" s="24" t="s">
        <v>1</v>
      </c>
      <c r="E66" s="24" t="s">
        <v>1</v>
      </c>
      <c r="F66" s="24" t="s">
        <v>1</v>
      </c>
      <c r="G66" s="24" t="s">
        <v>1</v>
      </c>
      <c r="H66" s="24" t="s">
        <v>1</v>
      </c>
      <c r="I66" s="24" t="s">
        <v>1</v>
      </c>
      <c r="J66" s="24" t="s">
        <v>1</v>
      </c>
      <c r="K66" s="15" t="s">
        <v>1</v>
      </c>
    </row>
    <row r="67" spans="1:11" x14ac:dyDescent="0.25">
      <c r="A67" s="24" t="s">
        <v>1</v>
      </c>
      <c r="B67" s="24" t="s">
        <v>1</v>
      </c>
      <c r="C67" s="24" t="s">
        <v>1</v>
      </c>
      <c r="D67" s="24" t="s">
        <v>1</v>
      </c>
      <c r="E67" s="24" t="s">
        <v>1</v>
      </c>
      <c r="F67" s="24" t="s">
        <v>1</v>
      </c>
      <c r="G67" s="24" t="s">
        <v>1</v>
      </c>
      <c r="H67" s="24" t="s">
        <v>1</v>
      </c>
      <c r="I67" s="24" t="s">
        <v>1</v>
      </c>
      <c r="J67" s="24" t="s">
        <v>1</v>
      </c>
      <c r="K67" s="15"/>
    </row>
    <row r="68" spans="1:11" x14ac:dyDescent="0.25">
      <c r="A68" s="24" t="s">
        <v>1</v>
      </c>
      <c r="B68" s="24" t="s">
        <v>1</v>
      </c>
      <c r="C68" s="24" t="s">
        <v>1</v>
      </c>
      <c r="D68" s="24" t="s">
        <v>1</v>
      </c>
      <c r="E68" s="24" t="s">
        <v>1</v>
      </c>
      <c r="F68" s="24" t="s">
        <v>1</v>
      </c>
      <c r="G68" s="24" t="s">
        <v>1</v>
      </c>
      <c r="H68" s="24" t="s">
        <v>1</v>
      </c>
      <c r="I68" s="24" t="s">
        <v>1</v>
      </c>
      <c r="J68" s="24" t="s">
        <v>1</v>
      </c>
      <c r="K68" s="15"/>
    </row>
    <row r="69" spans="1:11" x14ac:dyDescent="0.25">
      <c r="A69" s="15" t="s">
        <v>1</v>
      </c>
      <c r="B69" s="15"/>
      <c r="C69" s="15"/>
      <c r="D69" s="15"/>
      <c r="E69" s="15"/>
      <c r="F69" s="15"/>
      <c r="G69" s="15"/>
      <c r="H69" s="15"/>
      <c r="I69" s="15"/>
      <c r="J69" s="15"/>
      <c r="K69" s="15"/>
    </row>
  </sheetData>
  <mergeCells count="12">
    <mergeCell ref="A1:K1"/>
    <mergeCell ref="A2:K2"/>
    <mergeCell ref="A4:E4"/>
    <mergeCell ref="F4:H4"/>
    <mergeCell ref="A65:J68"/>
    <mergeCell ref="A53:J55"/>
    <mergeCell ref="A57:J60"/>
    <mergeCell ref="A62:J63"/>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K126"/>
  <sheetViews>
    <sheetView topLeftCell="A101" zoomScale="90" zoomScaleNormal="9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9" t="s">
        <v>264</v>
      </c>
      <c r="B1" s="20" t="s">
        <v>1</v>
      </c>
      <c r="C1" s="20" t="s">
        <v>1</v>
      </c>
      <c r="D1" s="20" t="s">
        <v>1</v>
      </c>
      <c r="E1" s="20" t="s">
        <v>1</v>
      </c>
      <c r="F1" s="20" t="s">
        <v>1</v>
      </c>
      <c r="G1" s="20" t="s">
        <v>1</v>
      </c>
      <c r="H1" s="20" t="s">
        <v>1</v>
      </c>
      <c r="I1" s="20" t="s">
        <v>1</v>
      </c>
      <c r="J1" s="20" t="s">
        <v>1</v>
      </c>
      <c r="K1" s="20" t="s">
        <v>1</v>
      </c>
    </row>
    <row r="2" spans="1:11" x14ac:dyDescent="0.25">
      <c r="A2" s="19" t="s">
        <v>2647</v>
      </c>
      <c r="B2" s="20" t="s">
        <v>1</v>
      </c>
      <c r="C2" s="20" t="s">
        <v>1</v>
      </c>
      <c r="D2" s="20" t="s">
        <v>1</v>
      </c>
      <c r="E2" s="20" t="s">
        <v>1</v>
      </c>
      <c r="F2" s="20" t="s">
        <v>1</v>
      </c>
      <c r="G2" s="20" t="s">
        <v>1</v>
      </c>
      <c r="H2" s="20" t="s">
        <v>1</v>
      </c>
      <c r="I2" s="20" t="s">
        <v>1</v>
      </c>
      <c r="J2" s="20" t="s">
        <v>1</v>
      </c>
      <c r="K2" s="20" t="s">
        <v>1</v>
      </c>
    </row>
    <row r="3" spans="1:11" x14ac:dyDescent="0.25">
      <c r="A3" s="15"/>
      <c r="B3" s="15"/>
      <c r="C3" s="15"/>
      <c r="D3" s="15"/>
      <c r="E3" s="15"/>
      <c r="F3" s="15"/>
      <c r="G3" s="15"/>
      <c r="H3" s="15"/>
      <c r="I3" s="15"/>
      <c r="J3" s="15"/>
      <c r="K3" s="15"/>
    </row>
    <row r="4" spans="1:11" ht="30" customHeight="1" x14ac:dyDescent="0.25">
      <c r="A4" s="21" t="s">
        <v>2648</v>
      </c>
      <c r="B4" s="20" t="s">
        <v>1</v>
      </c>
      <c r="C4" s="20" t="s">
        <v>1</v>
      </c>
      <c r="D4" s="20" t="s">
        <v>1</v>
      </c>
      <c r="E4" s="20" t="s">
        <v>1</v>
      </c>
      <c r="F4" s="22">
        <v>6132</v>
      </c>
      <c r="G4" s="20" t="s">
        <v>1</v>
      </c>
      <c r="H4" s="20" t="s">
        <v>1</v>
      </c>
      <c r="I4" s="15"/>
      <c r="J4" s="15"/>
      <c r="K4" s="15"/>
    </row>
    <row r="5" spans="1:11" ht="30" customHeight="1" x14ac:dyDescent="0.25">
      <c r="A5" s="21" t="s">
        <v>2649</v>
      </c>
      <c r="B5" s="20" t="s">
        <v>1</v>
      </c>
      <c r="C5" s="20" t="s">
        <v>1</v>
      </c>
      <c r="D5" s="20" t="s">
        <v>1</v>
      </c>
      <c r="E5" s="20" t="s">
        <v>1</v>
      </c>
      <c r="F5" s="22">
        <v>188</v>
      </c>
      <c r="G5" s="20"/>
      <c r="H5" s="20"/>
      <c r="I5" s="15"/>
      <c r="J5" s="15"/>
      <c r="K5" s="15"/>
    </row>
    <row r="6" spans="1:11" ht="30" customHeight="1" x14ac:dyDescent="0.25">
      <c r="A6" s="21" t="s">
        <v>2650</v>
      </c>
      <c r="B6" s="20" t="s">
        <v>1</v>
      </c>
      <c r="C6" s="20" t="s">
        <v>1</v>
      </c>
      <c r="D6" s="20" t="s">
        <v>1</v>
      </c>
      <c r="E6" s="20" t="s">
        <v>1</v>
      </c>
      <c r="F6" s="22" t="s">
        <v>2651</v>
      </c>
      <c r="G6" s="20"/>
      <c r="H6" s="20"/>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5" t="s">
        <v>6</v>
      </c>
      <c r="B9" s="5" t="s">
        <v>7</v>
      </c>
      <c r="C9" s="5" t="s">
        <v>8</v>
      </c>
      <c r="D9" s="5" t="s">
        <v>9</v>
      </c>
      <c r="E9" s="18" t="s">
        <v>10</v>
      </c>
      <c r="F9" s="5" t="s">
        <v>11</v>
      </c>
      <c r="G9" s="5" t="s">
        <v>12</v>
      </c>
      <c r="H9" s="5" t="s">
        <v>13</v>
      </c>
      <c r="I9" s="5" t="s">
        <v>14</v>
      </c>
      <c r="J9" s="5" t="s">
        <v>15</v>
      </c>
      <c r="K9" s="15"/>
    </row>
    <row r="10" spans="1:11" x14ac:dyDescent="0.25">
      <c r="A10" s="12" t="s">
        <v>2652</v>
      </c>
      <c r="B10" s="12" t="s">
        <v>2653</v>
      </c>
      <c r="C10" s="12" t="s">
        <v>2654</v>
      </c>
      <c r="D10" s="12" t="s">
        <v>29</v>
      </c>
      <c r="E10" s="13">
        <v>166</v>
      </c>
      <c r="F10" s="16">
        <f>5992/$E$108</f>
        <v>0.14368270867803276</v>
      </c>
      <c r="G10" s="12">
        <f>ROUND(E10*F10, 0)</f>
        <v>24</v>
      </c>
      <c r="H10" s="12">
        <v>24</v>
      </c>
      <c r="I10" s="12">
        <v>24</v>
      </c>
      <c r="J10" s="12" t="s">
        <v>1517</v>
      </c>
      <c r="K10" s="12"/>
    </row>
    <row r="11" spans="1:11" x14ac:dyDescent="0.25">
      <c r="A11" s="12" t="s">
        <v>2652</v>
      </c>
      <c r="B11" s="12" t="s">
        <v>2653</v>
      </c>
      <c r="C11" s="12" t="s">
        <v>2654</v>
      </c>
      <c r="D11" s="12" t="s">
        <v>31</v>
      </c>
      <c r="E11" s="13">
        <v>158</v>
      </c>
      <c r="F11" s="16">
        <f t="shared" ref="F11:F74" si="0">5992/$E$108</f>
        <v>0.14368270867803276</v>
      </c>
      <c r="G11" s="12">
        <f t="shared" ref="G11:G74" si="1">ROUND(E11*F11, 0)</f>
        <v>23</v>
      </c>
      <c r="H11" s="12">
        <v>23</v>
      </c>
      <c r="I11" s="12">
        <v>23</v>
      </c>
      <c r="J11" s="12" t="s">
        <v>2655</v>
      </c>
      <c r="K11" s="12"/>
    </row>
    <row r="12" spans="1:11" x14ac:dyDescent="0.25">
      <c r="A12" s="12" t="s">
        <v>2652</v>
      </c>
      <c r="B12" s="12" t="s">
        <v>2653</v>
      </c>
      <c r="C12" s="12" t="s">
        <v>2654</v>
      </c>
      <c r="D12" s="12" t="s">
        <v>122</v>
      </c>
      <c r="E12" s="13">
        <v>178</v>
      </c>
      <c r="F12" s="16">
        <f t="shared" si="0"/>
        <v>0.14368270867803276</v>
      </c>
      <c r="G12" s="12">
        <f t="shared" si="1"/>
        <v>26</v>
      </c>
      <c r="H12" s="12">
        <v>26</v>
      </c>
      <c r="I12" s="12">
        <v>26</v>
      </c>
      <c r="J12" s="12" t="s">
        <v>2656</v>
      </c>
      <c r="K12" s="12"/>
    </row>
    <row r="13" spans="1:11" ht="37.5" x14ac:dyDescent="0.25">
      <c r="A13" s="12" t="s">
        <v>2652</v>
      </c>
      <c r="B13" s="12" t="s">
        <v>2657</v>
      </c>
      <c r="C13" s="12" t="s">
        <v>2658</v>
      </c>
      <c r="D13" s="12" t="s">
        <v>29</v>
      </c>
      <c r="E13" s="13">
        <v>0</v>
      </c>
      <c r="F13" s="16">
        <f t="shared" si="0"/>
        <v>0.14368270867803276</v>
      </c>
      <c r="G13" s="12">
        <f t="shared" si="1"/>
        <v>0</v>
      </c>
      <c r="H13" s="12">
        <v>0</v>
      </c>
      <c r="I13" s="12">
        <v>0</v>
      </c>
      <c r="J13" s="12" t="s">
        <v>1925</v>
      </c>
      <c r="K13" s="12"/>
    </row>
    <row r="14" spans="1:11" ht="37.5" x14ac:dyDescent="0.25">
      <c r="A14" s="12" t="s">
        <v>2652</v>
      </c>
      <c r="B14" s="12" t="s">
        <v>2657</v>
      </c>
      <c r="C14" s="12" t="s">
        <v>2658</v>
      </c>
      <c r="D14" s="12" t="s">
        <v>31</v>
      </c>
      <c r="E14" s="13">
        <v>0</v>
      </c>
      <c r="F14" s="16">
        <f t="shared" si="0"/>
        <v>0.14368270867803276</v>
      </c>
      <c r="G14" s="12">
        <f t="shared" si="1"/>
        <v>0</v>
      </c>
      <c r="H14" s="12">
        <v>0</v>
      </c>
      <c r="I14" s="12">
        <v>0</v>
      </c>
      <c r="J14" s="12" t="s">
        <v>1925</v>
      </c>
      <c r="K14" s="12"/>
    </row>
    <row r="15" spans="1:11" x14ac:dyDescent="0.25">
      <c r="A15" s="12" t="s">
        <v>2652</v>
      </c>
      <c r="B15" s="12" t="s">
        <v>2659</v>
      </c>
      <c r="C15" s="12" t="s">
        <v>2660</v>
      </c>
      <c r="D15" s="12" t="s">
        <v>128</v>
      </c>
      <c r="E15" s="13">
        <v>121</v>
      </c>
      <c r="F15" s="16">
        <f t="shared" si="0"/>
        <v>0.14368270867803276</v>
      </c>
      <c r="G15" s="12">
        <f t="shared" si="1"/>
        <v>17</v>
      </c>
      <c r="H15" s="12">
        <v>17</v>
      </c>
      <c r="I15" s="12">
        <v>17</v>
      </c>
      <c r="J15" s="12" t="s">
        <v>2661</v>
      </c>
      <c r="K15" s="12"/>
    </row>
    <row r="16" spans="1:11" x14ac:dyDescent="0.25">
      <c r="A16" s="12" t="s">
        <v>2652</v>
      </c>
      <c r="B16" s="12" t="s">
        <v>2659</v>
      </c>
      <c r="C16" s="12" t="s">
        <v>2660</v>
      </c>
      <c r="D16" s="12" t="s">
        <v>130</v>
      </c>
      <c r="E16" s="13">
        <v>114</v>
      </c>
      <c r="F16" s="16">
        <f t="shared" si="0"/>
        <v>0.14368270867803276</v>
      </c>
      <c r="G16" s="12">
        <f t="shared" si="1"/>
        <v>16</v>
      </c>
      <c r="H16" s="12">
        <v>16</v>
      </c>
      <c r="I16" s="12">
        <v>16</v>
      </c>
      <c r="J16" s="12" t="s">
        <v>1512</v>
      </c>
      <c r="K16" s="12"/>
    </row>
    <row r="17" spans="1:11" x14ac:dyDescent="0.25">
      <c r="A17" s="12" t="s">
        <v>2652</v>
      </c>
      <c r="B17" s="12" t="s">
        <v>2662</v>
      </c>
      <c r="C17" s="12" t="s">
        <v>2663</v>
      </c>
      <c r="D17" s="12" t="s">
        <v>33</v>
      </c>
      <c r="E17" s="13">
        <v>0</v>
      </c>
      <c r="F17" s="16">
        <f t="shared" si="0"/>
        <v>0.14368270867803276</v>
      </c>
      <c r="G17" s="12">
        <f t="shared" si="1"/>
        <v>0</v>
      </c>
      <c r="H17" s="12">
        <v>0</v>
      </c>
      <c r="I17" s="12">
        <v>0</v>
      </c>
      <c r="J17" s="12" t="s">
        <v>1044</v>
      </c>
      <c r="K17" s="12"/>
    </row>
    <row r="18" spans="1:11" x14ac:dyDescent="0.25">
      <c r="A18" s="12" t="s">
        <v>2652</v>
      </c>
      <c r="B18" s="12" t="s">
        <v>2662</v>
      </c>
      <c r="C18" s="12" t="s">
        <v>2663</v>
      </c>
      <c r="D18" s="12" t="s">
        <v>35</v>
      </c>
      <c r="E18" s="13">
        <v>0</v>
      </c>
      <c r="F18" s="16">
        <f t="shared" si="0"/>
        <v>0.14368270867803276</v>
      </c>
      <c r="G18" s="12">
        <f t="shared" si="1"/>
        <v>0</v>
      </c>
      <c r="H18" s="12">
        <v>0</v>
      </c>
      <c r="I18" s="12">
        <v>0</v>
      </c>
      <c r="J18" s="12" t="s">
        <v>1044</v>
      </c>
      <c r="K18" s="12"/>
    </row>
    <row r="19" spans="1:11" ht="37.5" x14ac:dyDescent="0.25">
      <c r="A19" s="12" t="s">
        <v>2652</v>
      </c>
      <c r="B19" s="12" t="s">
        <v>2664</v>
      </c>
      <c r="C19" s="12" t="s">
        <v>2665</v>
      </c>
      <c r="D19" s="12" t="s">
        <v>29</v>
      </c>
      <c r="E19" s="13">
        <v>0</v>
      </c>
      <c r="F19" s="16">
        <f t="shared" si="0"/>
        <v>0.14368270867803276</v>
      </c>
      <c r="G19" s="12">
        <f t="shared" si="1"/>
        <v>0</v>
      </c>
      <c r="H19" s="12">
        <v>0</v>
      </c>
      <c r="I19" s="12">
        <v>0</v>
      </c>
      <c r="J19" s="12" t="s">
        <v>1099</v>
      </c>
      <c r="K19" s="12"/>
    </row>
    <row r="20" spans="1:11" ht="37.5" x14ac:dyDescent="0.25">
      <c r="A20" s="12" t="s">
        <v>2652</v>
      </c>
      <c r="B20" s="12" t="s">
        <v>2664</v>
      </c>
      <c r="C20" s="12" t="s">
        <v>2665</v>
      </c>
      <c r="D20" s="12" t="s">
        <v>31</v>
      </c>
      <c r="E20" s="13">
        <v>0</v>
      </c>
      <c r="F20" s="16">
        <f t="shared" si="0"/>
        <v>0.14368270867803276</v>
      </c>
      <c r="G20" s="12">
        <f t="shared" si="1"/>
        <v>0</v>
      </c>
      <c r="H20" s="12">
        <v>0</v>
      </c>
      <c r="I20" s="12">
        <v>0</v>
      </c>
      <c r="J20" s="12" t="s">
        <v>1099</v>
      </c>
      <c r="K20" s="12"/>
    </row>
    <row r="21" spans="1:11" ht="37.5" x14ac:dyDescent="0.25">
      <c r="A21" s="12" t="s">
        <v>2652</v>
      </c>
      <c r="B21" s="12" t="s">
        <v>2664</v>
      </c>
      <c r="C21" s="12" t="s">
        <v>2665</v>
      </c>
      <c r="D21" s="12" t="s">
        <v>33</v>
      </c>
      <c r="E21" s="13">
        <v>0</v>
      </c>
      <c r="F21" s="16">
        <f t="shared" si="0"/>
        <v>0.14368270867803276</v>
      </c>
      <c r="G21" s="12">
        <f t="shared" si="1"/>
        <v>0</v>
      </c>
      <c r="H21" s="12">
        <v>0</v>
      </c>
      <c r="I21" s="12">
        <v>0</v>
      </c>
      <c r="J21" s="12" t="s">
        <v>1099</v>
      </c>
      <c r="K21" s="12"/>
    </row>
    <row r="22" spans="1:11" ht="37.5" x14ac:dyDescent="0.25">
      <c r="A22" s="12" t="s">
        <v>2652</v>
      </c>
      <c r="B22" s="12" t="s">
        <v>2664</v>
      </c>
      <c r="C22" s="12" t="s">
        <v>2665</v>
      </c>
      <c r="D22" s="12" t="s">
        <v>35</v>
      </c>
      <c r="E22" s="13">
        <v>0</v>
      </c>
      <c r="F22" s="16">
        <f t="shared" si="0"/>
        <v>0.14368270867803276</v>
      </c>
      <c r="G22" s="12">
        <f t="shared" si="1"/>
        <v>0</v>
      </c>
      <c r="H22" s="12">
        <v>0</v>
      </c>
      <c r="I22" s="12">
        <v>0</v>
      </c>
      <c r="J22" s="12" t="s">
        <v>1099</v>
      </c>
      <c r="K22" s="12"/>
    </row>
    <row r="23" spans="1:11" ht="37.5" x14ac:dyDescent="0.25">
      <c r="A23" s="12" t="s">
        <v>2652</v>
      </c>
      <c r="B23" s="12" t="s">
        <v>2664</v>
      </c>
      <c r="C23" s="12" t="s">
        <v>2665</v>
      </c>
      <c r="D23" s="12" t="s">
        <v>124</v>
      </c>
      <c r="E23" s="13">
        <v>0</v>
      </c>
      <c r="F23" s="16">
        <f t="shared" si="0"/>
        <v>0.14368270867803276</v>
      </c>
      <c r="G23" s="12">
        <f t="shared" si="1"/>
        <v>0</v>
      </c>
      <c r="H23" s="12">
        <v>0</v>
      </c>
      <c r="I23" s="12">
        <v>0</v>
      </c>
      <c r="J23" s="12" t="s">
        <v>1099</v>
      </c>
      <c r="K23" s="12"/>
    </row>
    <row r="24" spans="1:11" ht="50" x14ac:dyDescent="0.25">
      <c r="A24" s="12" t="s">
        <v>2652</v>
      </c>
      <c r="B24" s="12" t="s">
        <v>2666</v>
      </c>
      <c r="C24" s="12" t="s">
        <v>2667</v>
      </c>
      <c r="D24" s="12" t="s">
        <v>365</v>
      </c>
      <c r="E24" s="13">
        <v>2</v>
      </c>
      <c r="F24" s="16">
        <f t="shared" si="0"/>
        <v>0.14368270867803276</v>
      </c>
      <c r="G24" s="12">
        <f t="shared" si="1"/>
        <v>0</v>
      </c>
      <c r="H24" s="12">
        <v>0</v>
      </c>
      <c r="I24" s="12">
        <v>0</v>
      </c>
      <c r="J24" s="12" t="s">
        <v>2668</v>
      </c>
      <c r="K24" s="12"/>
    </row>
    <row r="25" spans="1:11" ht="50" x14ac:dyDescent="0.25">
      <c r="A25" s="12" t="s">
        <v>2652</v>
      </c>
      <c r="B25" s="12" t="s">
        <v>2666</v>
      </c>
      <c r="C25" s="12" t="s">
        <v>2667</v>
      </c>
      <c r="D25" s="12" t="s">
        <v>367</v>
      </c>
      <c r="E25" s="13">
        <v>2</v>
      </c>
      <c r="F25" s="16">
        <f t="shared" si="0"/>
        <v>0.14368270867803276</v>
      </c>
      <c r="G25" s="12">
        <f t="shared" si="1"/>
        <v>0</v>
      </c>
      <c r="H25" s="12">
        <v>0</v>
      </c>
      <c r="I25" s="12">
        <v>0</v>
      </c>
      <c r="J25" s="12" t="s">
        <v>2669</v>
      </c>
      <c r="K25" s="12"/>
    </row>
    <row r="26" spans="1:11" ht="50" x14ac:dyDescent="0.25">
      <c r="A26" s="12" t="s">
        <v>2652</v>
      </c>
      <c r="B26" s="12" t="s">
        <v>2666</v>
      </c>
      <c r="C26" s="12" t="s">
        <v>2667</v>
      </c>
      <c r="D26" s="12" t="s">
        <v>2093</v>
      </c>
      <c r="E26" s="13">
        <v>2</v>
      </c>
      <c r="F26" s="16">
        <f t="shared" si="0"/>
        <v>0.14368270867803276</v>
      </c>
      <c r="G26" s="12">
        <f t="shared" si="1"/>
        <v>0</v>
      </c>
      <c r="H26" s="12">
        <v>0</v>
      </c>
      <c r="I26" s="12">
        <v>0</v>
      </c>
      <c r="J26" s="12" t="s">
        <v>1616</v>
      </c>
      <c r="K26" s="12"/>
    </row>
    <row r="27" spans="1:11" ht="50" x14ac:dyDescent="0.25">
      <c r="A27" s="12" t="s">
        <v>2652</v>
      </c>
      <c r="B27" s="12" t="s">
        <v>2666</v>
      </c>
      <c r="C27" s="12" t="s">
        <v>2667</v>
      </c>
      <c r="D27" s="12" t="s">
        <v>2094</v>
      </c>
      <c r="E27" s="13">
        <v>2</v>
      </c>
      <c r="F27" s="16">
        <f t="shared" si="0"/>
        <v>0.14368270867803276</v>
      </c>
      <c r="G27" s="12">
        <f t="shared" si="1"/>
        <v>0</v>
      </c>
      <c r="H27" s="12">
        <v>0</v>
      </c>
      <c r="I27" s="12">
        <v>0</v>
      </c>
      <c r="J27" s="12" t="s">
        <v>1616</v>
      </c>
      <c r="K27" s="12"/>
    </row>
    <row r="28" spans="1:11" ht="25" x14ac:dyDescent="0.25">
      <c r="A28" s="12" t="s">
        <v>2652</v>
      </c>
      <c r="B28" s="12" t="s">
        <v>2670</v>
      </c>
      <c r="C28" s="12" t="s">
        <v>2671</v>
      </c>
      <c r="D28" s="12" t="s">
        <v>122</v>
      </c>
      <c r="E28" s="13">
        <v>1514</v>
      </c>
      <c r="F28" s="16">
        <f t="shared" si="0"/>
        <v>0.14368270867803276</v>
      </c>
      <c r="G28" s="12">
        <f t="shared" si="1"/>
        <v>218</v>
      </c>
      <c r="H28" s="12">
        <v>218</v>
      </c>
      <c r="I28" s="12">
        <v>218</v>
      </c>
      <c r="J28" s="12" t="s">
        <v>2672</v>
      </c>
      <c r="K28" s="12"/>
    </row>
    <row r="29" spans="1:11" ht="25" x14ac:dyDescent="0.25">
      <c r="A29" s="12" t="s">
        <v>2652</v>
      </c>
      <c r="B29" s="12" t="s">
        <v>2670</v>
      </c>
      <c r="C29" s="12" t="s">
        <v>2671</v>
      </c>
      <c r="D29" s="12" t="s">
        <v>124</v>
      </c>
      <c r="E29" s="13">
        <v>1353</v>
      </c>
      <c r="F29" s="16">
        <f t="shared" si="0"/>
        <v>0.14368270867803276</v>
      </c>
      <c r="G29" s="12">
        <f t="shared" si="1"/>
        <v>194</v>
      </c>
      <c r="H29" s="12">
        <v>194</v>
      </c>
      <c r="I29" s="12">
        <v>194</v>
      </c>
      <c r="J29" s="12" t="s">
        <v>2673</v>
      </c>
      <c r="K29" s="12"/>
    </row>
    <row r="30" spans="1:11" ht="25" x14ac:dyDescent="0.25">
      <c r="A30" s="12" t="s">
        <v>2652</v>
      </c>
      <c r="B30" s="12" t="s">
        <v>2670</v>
      </c>
      <c r="C30" s="12" t="s">
        <v>2671</v>
      </c>
      <c r="D30" s="12" t="s">
        <v>126</v>
      </c>
      <c r="E30" s="13">
        <v>1772</v>
      </c>
      <c r="F30" s="16">
        <f t="shared" si="0"/>
        <v>0.14368270867803276</v>
      </c>
      <c r="G30" s="12">
        <f t="shared" si="1"/>
        <v>255</v>
      </c>
      <c r="H30" s="12">
        <v>255</v>
      </c>
      <c r="I30" s="12">
        <v>255</v>
      </c>
      <c r="J30" s="12" t="s">
        <v>1006</v>
      </c>
      <c r="K30" s="12"/>
    </row>
    <row r="31" spans="1:11" ht="25" x14ac:dyDescent="0.25">
      <c r="A31" s="12" t="s">
        <v>2652</v>
      </c>
      <c r="B31" s="12" t="s">
        <v>2670</v>
      </c>
      <c r="C31" s="12" t="s">
        <v>2671</v>
      </c>
      <c r="D31" s="12" t="s">
        <v>128</v>
      </c>
      <c r="E31" s="13">
        <v>1669</v>
      </c>
      <c r="F31" s="16">
        <f t="shared" si="0"/>
        <v>0.14368270867803276</v>
      </c>
      <c r="G31" s="12">
        <f t="shared" si="1"/>
        <v>240</v>
      </c>
      <c r="H31" s="12">
        <v>240</v>
      </c>
      <c r="I31" s="12">
        <v>240</v>
      </c>
      <c r="J31" s="12" t="s">
        <v>1921</v>
      </c>
      <c r="K31" s="12"/>
    </row>
    <row r="32" spans="1:11" ht="25" x14ac:dyDescent="0.25">
      <c r="A32" s="12" t="s">
        <v>2652</v>
      </c>
      <c r="B32" s="12" t="s">
        <v>2674</v>
      </c>
      <c r="C32" s="12" t="s">
        <v>2675</v>
      </c>
      <c r="D32" s="12" t="s">
        <v>29</v>
      </c>
      <c r="E32" s="13">
        <v>441</v>
      </c>
      <c r="F32" s="16">
        <f t="shared" si="0"/>
        <v>0.14368270867803276</v>
      </c>
      <c r="G32" s="12">
        <f t="shared" si="1"/>
        <v>63</v>
      </c>
      <c r="H32" s="12">
        <v>63</v>
      </c>
      <c r="I32" s="12">
        <v>63</v>
      </c>
      <c r="J32" s="12" t="s">
        <v>395</v>
      </c>
      <c r="K32" s="12"/>
    </row>
    <row r="33" spans="1:11" ht="25" x14ac:dyDescent="0.25">
      <c r="A33" s="12" t="s">
        <v>2652</v>
      </c>
      <c r="B33" s="12" t="s">
        <v>2674</v>
      </c>
      <c r="C33" s="12" t="s">
        <v>2675</v>
      </c>
      <c r="D33" s="12" t="s">
        <v>31</v>
      </c>
      <c r="E33" s="13">
        <v>440</v>
      </c>
      <c r="F33" s="16">
        <f t="shared" si="0"/>
        <v>0.14368270867803276</v>
      </c>
      <c r="G33" s="12">
        <f t="shared" si="1"/>
        <v>63</v>
      </c>
      <c r="H33" s="12">
        <v>63</v>
      </c>
      <c r="I33" s="12">
        <v>63</v>
      </c>
      <c r="J33" s="12" t="s">
        <v>395</v>
      </c>
      <c r="K33" s="12"/>
    </row>
    <row r="34" spans="1:11" ht="25" x14ac:dyDescent="0.25">
      <c r="A34" s="12" t="s">
        <v>2652</v>
      </c>
      <c r="B34" s="12" t="s">
        <v>2674</v>
      </c>
      <c r="C34" s="12" t="s">
        <v>2675</v>
      </c>
      <c r="D34" s="12" t="s">
        <v>33</v>
      </c>
      <c r="E34" s="13">
        <v>439</v>
      </c>
      <c r="F34" s="16">
        <f t="shared" si="0"/>
        <v>0.14368270867803276</v>
      </c>
      <c r="G34" s="12">
        <f t="shared" si="1"/>
        <v>63</v>
      </c>
      <c r="H34" s="12">
        <v>63</v>
      </c>
      <c r="I34" s="12">
        <v>63</v>
      </c>
      <c r="J34" s="12" t="s">
        <v>2676</v>
      </c>
      <c r="K34" s="12"/>
    </row>
    <row r="35" spans="1:11" ht="25" x14ac:dyDescent="0.25">
      <c r="A35" s="12" t="s">
        <v>2652</v>
      </c>
      <c r="B35" s="12" t="s">
        <v>2674</v>
      </c>
      <c r="C35" s="12" t="s">
        <v>2675</v>
      </c>
      <c r="D35" s="12" t="s">
        <v>35</v>
      </c>
      <c r="E35" s="13">
        <v>453</v>
      </c>
      <c r="F35" s="16">
        <f t="shared" si="0"/>
        <v>0.14368270867803276</v>
      </c>
      <c r="G35" s="12">
        <f t="shared" si="1"/>
        <v>65</v>
      </c>
      <c r="H35" s="12">
        <v>65</v>
      </c>
      <c r="I35" s="12">
        <v>65</v>
      </c>
      <c r="J35" s="12" t="s">
        <v>2676</v>
      </c>
      <c r="K35" s="12"/>
    </row>
    <row r="36" spans="1:11" ht="25" x14ac:dyDescent="0.25">
      <c r="A36" s="12" t="s">
        <v>2652</v>
      </c>
      <c r="B36" s="12" t="s">
        <v>2677</v>
      </c>
      <c r="C36" s="12" t="s">
        <v>2678</v>
      </c>
      <c r="D36" s="12" t="s">
        <v>35</v>
      </c>
      <c r="E36" s="13">
        <v>2109</v>
      </c>
      <c r="F36" s="16">
        <f t="shared" si="0"/>
        <v>0.14368270867803276</v>
      </c>
      <c r="G36" s="12">
        <f t="shared" si="1"/>
        <v>303</v>
      </c>
      <c r="H36" s="12">
        <v>303</v>
      </c>
      <c r="I36" s="12">
        <v>303</v>
      </c>
      <c r="J36" s="12" t="s">
        <v>315</v>
      </c>
      <c r="K36" s="12"/>
    </row>
    <row r="37" spans="1:11" ht="25" x14ac:dyDescent="0.25">
      <c r="A37" s="12" t="s">
        <v>2652</v>
      </c>
      <c r="B37" s="12" t="s">
        <v>2677</v>
      </c>
      <c r="C37" s="12" t="s">
        <v>2678</v>
      </c>
      <c r="D37" s="12" t="s">
        <v>122</v>
      </c>
      <c r="E37" s="13">
        <v>2421</v>
      </c>
      <c r="F37" s="16">
        <f t="shared" si="0"/>
        <v>0.14368270867803276</v>
      </c>
      <c r="G37" s="12">
        <f t="shared" si="1"/>
        <v>348</v>
      </c>
      <c r="H37" s="12">
        <v>348</v>
      </c>
      <c r="I37" s="12">
        <v>348</v>
      </c>
      <c r="J37" s="12" t="s">
        <v>2679</v>
      </c>
      <c r="K37" s="12"/>
    </row>
    <row r="38" spans="1:11" x14ac:dyDescent="0.25">
      <c r="A38" s="12" t="s">
        <v>2652</v>
      </c>
      <c r="B38" s="12" t="s">
        <v>2680</v>
      </c>
      <c r="C38" s="12" t="s">
        <v>2681</v>
      </c>
      <c r="D38" s="12" t="s">
        <v>78</v>
      </c>
      <c r="E38" s="13">
        <v>0</v>
      </c>
      <c r="F38" s="16">
        <f t="shared" si="0"/>
        <v>0.14368270867803276</v>
      </c>
      <c r="G38" s="12">
        <f t="shared" si="1"/>
        <v>0</v>
      </c>
      <c r="H38" s="12">
        <v>0</v>
      </c>
      <c r="I38" s="12">
        <v>0</v>
      </c>
      <c r="J38" s="12" t="s">
        <v>1882</v>
      </c>
      <c r="K38" s="12"/>
    </row>
    <row r="39" spans="1:11" x14ac:dyDescent="0.25">
      <c r="A39" s="12" t="s">
        <v>2652</v>
      </c>
      <c r="B39" s="12" t="s">
        <v>2680</v>
      </c>
      <c r="C39" s="12" t="s">
        <v>2681</v>
      </c>
      <c r="D39" s="12" t="s">
        <v>1527</v>
      </c>
      <c r="E39" s="13">
        <v>1</v>
      </c>
      <c r="F39" s="16">
        <f t="shared" si="0"/>
        <v>0.14368270867803276</v>
      </c>
      <c r="G39" s="12">
        <f t="shared" si="1"/>
        <v>0</v>
      </c>
      <c r="H39" s="12">
        <v>0</v>
      </c>
      <c r="I39" s="12">
        <v>0</v>
      </c>
      <c r="J39" s="12" t="s">
        <v>2682</v>
      </c>
      <c r="K39" s="12"/>
    </row>
    <row r="40" spans="1:11" x14ac:dyDescent="0.25">
      <c r="A40" s="12" t="s">
        <v>2652</v>
      </c>
      <c r="B40" s="12" t="s">
        <v>2680</v>
      </c>
      <c r="C40" s="12" t="s">
        <v>2681</v>
      </c>
      <c r="D40" s="12" t="s">
        <v>1528</v>
      </c>
      <c r="E40" s="13">
        <v>1</v>
      </c>
      <c r="F40" s="16">
        <f t="shared" si="0"/>
        <v>0.14368270867803276</v>
      </c>
      <c r="G40" s="12">
        <f t="shared" si="1"/>
        <v>0</v>
      </c>
      <c r="H40" s="12">
        <v>0</v>
      </c>
      <c r="I40" s="12">
        <v>0</v>
      </c>
      <c r="J40" s="12" t="s">
        <v>2682</v>
      </c>
      <c r="K40" s="12"/>
    </row>
    <row r="41" spans="1:11" x14ac:dyDescent="0.25">
      <c r="A41" s="12" t="s">
        <v>2652</v>
      </c>
      <c r="B41" s="12" t="s">
        <v>2680</v>
      </c>
      <c r="C41" s="12" t="s">
        <v>2681</v>
      </c>
      <c r="D41" s="12" t="s">
        <v>2683</v>
      </c>
      <c r="E41" s="13">
        <v>1</v>
      </c>
      <c r="F41" s="16">
        <f t="shared" si="0"/>
        <v>0.14368270867803276</v>
      </c>
      <c r="G41" s="12">
        <f t="shared" si="1"/>
        <v>0</v>
      </c>
      <c r="H41" s="12">
        <v>0</v>
      </c>
      <c r="I41" s="12">
        <v>0</v>
      </c>
      <c r="J41" s="12" t="s">
        <v>2682</v>
      </c>
      <c r="K41" s="12"/>
    </row>
    <row r="42" spans="1:11" x14ac:dyDescent="0.25">
      <c r="A42" s="12" t="s">
        <v>2652</v>
      </c>
      <c r="B42" s="12" t="s">
        <v>2680</v>
      </c>
      <c r="C42" s="12" t="s">
        <v>2681</v>
      </c>
      <c r="D42" s="12" t="s">
        <v>2684</v>
      </c>
      <c r="E42" s="13">
        <v>1</v>
      </c>
      <c r="F42" s="16">
        <f t="shared" si="0"/>
        <v>0.14368270867803276</v>
      </c>
      <c r="G42" s="12">
        <f t="shared" si="1"/>
        <v>0</v>
      </c>
      <c r="H42" s="12">
        <v>0</v>
      </c>
      <c r="I42" s="12">
        <v>0</v>
      </c>
      <c r="J42" s="12" t="s">
        <v>2682</v>
      </c>
      <c r="K42" s="12"/>
    </row>
    <row r="43" spans="1:11" x14ac:dyDescent="0.25">
      <c r="A43" s="12" t="s">
        <v>2652</v>
      </c>
      <c r="B43" s="12" t="s">
        <v>2685</v>
      </c>
      <c r="C43" s="12" t="s">
        <v>2686</v>
      </c>
      <c r="D43" s="12" t="s">
        <v>2295</v>
      </c>
      <c r="E43" s="13">
        <v>1</v>
      </c>
      <c r="F43" s="16">
        <f t="shared" si="0"/>
        <v>0.14368270867803276</v>
      </c>
      <c r="G43" s="12">
        <f t="shared" si="1"/>
        <v>0</v>
      </c>
      <c r="H43" s="12">
        <v>0</v>
      </c>
      <c r="I43" s="12">
        <v>0</v>
      </c>
      <c r="J43" s="12" t="s">
        <v>315</v>
      </c>
      <c r="K43" s="12"/>
    </row>
    <row r="44" spans="1:11" x14ac:dyDescent="0.25">
      <c r="A44" s="12" t="s">
        <v>2652</v>
      </c>
      <c r="B44" s="12" t="s">
        <v>2685</v>
      </c>
      <c r="C44" s="12" t="s">
        <v>2686</v>
      </c>
      <c r="D44" s="12" t="s">
        <v>2297</v>
      </c>
      <c r="E44" s="13">
        <v>1</v>
      </c>
      <c r="F44" s="16">
        <f t="shared" si="0"/>
        <v>0.14368270867803276</v>
      </c>
      <c r="G44" s="12">
        <f t="shared" si="1"/>
        <v>0</v>
      </c>
      <c r="H44" s="12">
        <v>0</v>
      </c>
      <c r="I44" s="12">
        <v>0</v>
      </c>
      <c r="J44" s="12" t="s">
        <v>315</v>
      </c>
      <c r="K44" s="12"/>
    </row>
    <row r="45" spans="1:11" x14ac:dyDescent="0.25">
      <c r="A45" s="12" t="s">
        <v>2652</v>
      </c>
      <c r="B45" s="12" t="s">
        <v>2687</v>
      </c>
      <c r="C45" s="12" t="s">
        <v>2688</v>
      </c>
      <c r="D45" s="12" t="s">
        <v>474</v>
      </c>
      <c r="E45" s="13">
        <v>1</v>
      </c>
      <c r="F45" s="16">
        <f t="shared" si="0"/>
        <v>0.14368270867803276</v>
      </c>
      <c r="G45" s="12">
        <f t="shared" si="1"/>
        <v>0</v>
      </c>
      <c r="H45" s="12">
        <v>0</v>
      </c>
      <c r="I45" s="12">
        <v>0</v>
      </c>
      <c r="J45" s="12" t="s">
        <v>2689</v>
      </c>
      <c r="K45" s="12"/>
    </row>
    <row r="46" spans="1:11" x14ac:dyDescent="0.25">
      <c r="A46" s="12" t="s">
        <v>2652</v>
      </c>
      <c r="B46" s="12" t="s">
        <v>2687</v>
      </c>
      <c r="C46" s="12" t="s">
        <v>2688</v>
      </c>
      <c r="D46" s="12" t="s">
        <v>126</v>
      </c>
      <c r="E46" s="13">
        <v>610</v>
      </c>
      <c r="F46" s="16">
        <f t="shared" si="0"/>
        <v>0.14368270867803276</v>
      </c>
      <c r="G46" s="12">
        <f t="shared" si="1"/>
        <v>88</v>
      </c>
      <c r="H46" s="12">
        <v>88</v>
      </c>
      <c r="I46" s="12">
        <v>88</v>
      </c>
      <c r="J46" s="12" t="s">
        <v>2260</v>
      </c>
      <c r="K46" s="12"/>
    </row>
    <row r="47" spans="1:11" x14ac:dyDescent="0.25">
      <c r="A47" s="12" t="s">
        <v>2652</v>
      </c>
      <c r="B47" s="12" t="s">
        <v>2687</v>
      </c>
      <c r="C47" s="12" t="s">
        <v>2688</v>
      </c>
      <c r="D47" s="12" t="s">
        <v>128</v>
      </c>
      <c r="E47" s="13">
        <v>955</v>
      </c>
      <c r="F47" s="16">
        <f t="shared" si="0"/>
        <v>0.14368270867803276</v>
      </c>
      <c r="G47" s="12">
        <f t="shared" si="1"/>
        <v>137</v>
      </c>
      <c r="H47" s="12">
        <v>137</v>
      </c>
      <c r="I47" s="12">
        <v>137</v>
      </c>
      <c r="J47" s="12" t="s">
        <v>2690</v>
      </c>
      <c r="K47" s="12"/>
    </row>
    <row r="48" spans="1:11" ht="25" x14ac:dyDescent="0.25">
      <c r="A48" s="12" t="s">
        <v>2652</v>
      </c>
      <c r="B48" s="12" t="s">
        <v>2691</v>
      </c>
      <c r="C48" s="12" t="s">
        <v>2692</v>
      </c>
      <c r="D48" s="12" t="s">
        <v>2693</v>
      </c>
      <c r="E48" s="13">
        <v>1</v>
      </c>
      <c r="F48" s="16">
        <f t="shared" si="0"/>
        <v>0.14368270867803276</v>
      </c>
      <c r="G48" s="12">
        <f t="shared" si="1"/>
        <v>0</v>
      </c>
      <c r="H48" s="12">
        <v>0</v>
      </c>
      <c r="I48" s="12">
        <v>0</v>
      </c>
      <c r="J48" s="12" t="s">
        <v>2616</v>
      </c>
      <c r="K48" s="12"/>
    </row>
    <row r="49" spans="1:11" ht="25" x14ac:dyDescent="0.25">
      <c r="A49" s="12" t="s">
        <v>2652</v>
      </c>
      <c r="B49" s="12" t="s">
        <v>2691</v>
      </c>
      <c r="C49" s="12" t="s">
        <v>2692</v>
      </c>
      <c r="D49" s="12" t="s">
        <v>2694</v>
      </c>
      <c r="E49" s="13">
        <v>1</v>
      </c>
      <c r="F49" s="16">
        <f t="shared" si="0"/>
        <v>0.14368270867803276</v>
      </c>
      <c r="G49" s="12">
        <f t="shared" si="1"/>
        <v>0</v>
      </c>
      <c r="H49" s="12">
        <v>0</v>
      </c>
      <c r="I49" s="12">
        <v>0</v>
      </c>
      <c r="J49" s="12" t="s">
        <v>2695</v>
      </c>
      <c r="K49" s="12"/>
    </row>
    <row r="50" spans="1:11" ht="25" x14ac:dyDescent="0.25">
      <c r="A50" s="12" t="s">
        <v>2652</v>
      </c>
      <c r="B50" s="12" t="s">
        <v>2691</v>
      </c>
      <c r="C50" s="12" t="s">
        <v>2692</v>
      </c>
      <c r="D50" s="12" t="s">
        <v>2696</v>
      </c>
      <c r="E50" s="13">
        <v>0</v>
      </c>
      <c r="F50" s="16">
        <f t="shared" si="0"/>
        <v>0.14368270867803276</v>
      </c>
      <c r="G50" s="12">
        <f t="shared" si="1"/>
        <v>0</v>
      </c>
      <c r="H50" s="12">
        <v>0</v>
      </c>
      <c r="I50" s="12">
        <v>0</v>
      </c>
      <c r="J50" s="12" t="s">
        <v>2697</v>
      </c>
      <c r="K50" s="12"/>
    </row>
    <row r="51" spans="1:11" ht="25" x14ac:dyDescent="0.25">
      <c r="A51" s="12" t="s">
        <v>2652</v>
      </c>
      <c r="B51" s="12" t="s">
        <v>2691</v>
      </c>
      <c r="C51" s="12" t="s">
        <v>2692</v>
      </c>
      <c r="D51" s="12" t="s">
        <v>2698</v>
      </c>
      <c r="E51" s="13">
        <v>0</v>
      </c>
      <c r="F51" s="16">
        <f t="shared" si="0"/>
        <v>0.14368270867803276</v>
      </c>
      <c r="G51" s="12">
        <f t="shared" si="1"/>
        <v>0</v>
      </c>
      <c r="H51" s="12">
        <v>0</v>
      </c>
      <c r="I51" s="12">
        <v>0</v>
      </c>
      <c r="J51" s="12" t="s">
        <v>2697</v>
      </c>
      <c r="K51" s="12"/>
    </row>
    <row r="52" spans="1:11" ht="25" x14ac:dyDescent="0.25">
      <c r="A52" s="12" t="s">
        <v>2652</v>
      </c>
      <c r="B52" s="12" t="s">
        <v>2691</v>
      </c>
      <c r="C52" s="12" t="s">
        <v>2692</v>
      </c>
      <c r="D52" s="12" t="s">
        <v>2699</v>
      </c>
      <c r="E52" s="13">
        <v>0</v>
      </c>
      <c r="F52" s="16">
        <f t="shared" si="0"/>
        <v>0.14368270867803276</v>
      </c>
      <c r="G52" s="12">
        <f t="shared" si="1"/>
        <v>0</v>
      </c>
      <c r="H52" s="12">
        <v>0</v>
      </c>
      <c r="I52" s="12">
        <v>0</v>
      </c>
      <c r="J52" s="12" t="s">
        <v>2700</v>
      </c>
      <c r="K52" s="12"/>
    </row>
    <row r="53" spans="1:11" ht="25" x14ac:dyDescent="0.25">
      <c r="A53" s="12" t="s">
        <v>2652</v>
      </c>
      <c r="B53" s="12" t="s">
        <v>2691</v>
      </c>
      <c r="C53" s="12" t="s">
        <v>2692</v>
      </c>
      <c r="D53" s="12" t="s">
        <v>2701</v>
      </c>
      <c r="E53" s="13">
        <v>0</v>
      </c>
      <c r="F53" s="16">
        <f t="shared" si="0"/>
        <v>0.14368270867803276</v>
      </c>
      <c r="G53" s="12">
        <f t="shared" si="1"/>
        <v>0</v>
      </c>
      <c r="H53" s="12">
        <v>0</v>
      </c>
      <c r="I53" s="12">
        <v>0</v>
      </c>
      <c r="J53" s="12" t="s">
        <v>2700</v>
      </c>
      <c r="K53" s="12"/>
    </row>
    <row r="54" spans="1:11" x14ac:dyDescent="0.25">
      <c r="A54" s="12" t="s">
        <v>2652</v>
      </c>
      <c r="B54" s="12" t="s">
        <v>2702</v>
      </c>
      <c r="C54" s="12" t="s">
        <v>2703</v>
      </c>
      <c r="D54" s="12" t="s">
        <v>31</v>
      </c>
      <c r="E54" s="13">
        <v>658</v>
      </c>
      <c r="F54" s="16">
        <f t="shared" si="0"/>
        <v>0.14368270867803276</v>
      </c>
      <c r="G54" s="12">
        <f t="shared" si="1"/>
        <v>95</v>
      </c>
      <c r="H54" s="12">
        <v>95</v>
      </c>
      <c r="I54" s="12">
        <v>95</v>
      </c>
      <c r="J54" s="12" t="s">
        <v>1230</v>
      </c>
      <c r="K54" s="12"/>
    </row>
    <row r="55" spans="1:11" x14ac:dyDescent="0.25">
      <c r="A55" s="12" t="s">
        <v>2652</v>
      </c>
      <c r="B55" s="12" t="s">
        <v>2702</v>
      </c>
      <c r="C55" s="12" t="s">
        <v>2703</v>
      </c>
      <c r="D55" s="12" t="s">
        <v>33</v>
      </c>
      <c r="E55" s="13">
        <v>2608</v>
      </c>
      <c r="F55" s="16">
        <f t="shared" si="0"/>
        <v>0.14368270867803276</v>
      </c>
      <c r="G55" s="12">
        <f t="shared" si="1"/>
        <v>375</v>
      </c>
      <c r="H55" s="12">
        <v>375</v>
      </c>
      <c r="I55" s="12">
        <v>375</v>
      </c>
      <c r="J55" s="12" t="s">
        <v>2704</v>
      </c>
      <c r="K55" s="12"/>
    </row>
    <row r="56" spans="1:11" x14ac:dyDescent="0.25">
      <c r="A56" s="12" t="s">
        <v>2652</v>
      </c>
      <c r="B56" s="12" t="s">
        <v>2702</v>
      </c>
      <c r="C56" s="12" t="s">
        <v>2703</v>
      </c>
      <c r="D56" s="12" t="s">
        <v>2699</v>
      </c>
      <c r="E56" s="13">
        <v>0</v>
      </c>
      <c r="F56" s="16">
        <f t="shared" si="0"/>
        <v>0.14368270867803276</v>
      </c>
      <c r="G56" s="12">
        <f t="shared" si="1"/>
        <v>0</v>
      </c>
      <c r="H56" s="12">
        <v>0</v>
      </c>
      <c r="I56" s="12">
        <v>0</v>
      </c>
      <c r="J56" s="12" t="s">
        <v>2705</v>
      </c>
      <c r="K56" s="12"/>
    </row>
    <row r="57" spans="1:11" x14ac:dyDescent="0.25">
      <c r="A57" s="12" t="s">
        <v>2652</v>
      </c>
      <c r="B57" s="12" t="s">
        <v>2702</v>
      </c>
      <c r="C57" s="12" t="s">
        <v>2703</v>
      </c>
      <c r="D57" s="12" t="s">
        <v>2701</v>
      </c>
      <c r="E57" s="13">
        <v>0</v>
      </c>
      <c r="F57" s="16">
        <f t="shared" si="0"/>
        <v>0.14368270867803276</v>
      </c>
      <c r="G57" s="12">
        <f t="shared" si="1"/>
        <v>0</v>
      </c>
      <c r="H57" s="12">
        <v>0</v>
      </c>
      <c r="I57" s="12">
        <v>0</v>
      </c>
      <c r="J57" s="12" t="s">
        <v>2705</v>
      </c>
      <c r="K57" s="12"/>
    </row>
    <row r="58" spans="1:11" x14ac:dyDescent="0.25">
      <c r="A58" s="12" t="s">
        <v>2652</v>
      </c>
      <c r="B58" s="12" t="s">
        <v>2702</v>
      </c>
      <c r="C58" s="12" t="s">
        <v>2703</v>
      </c>
      <c r="D58" s="12" t="s">
        <v>35</v>
      </c>
      <c r="E58" s="13">
        <v>1120</v>
      </c>
      <c r="F58" s="16">
        <f t="shared" si="0"/>
        <v>0.14368270867803276</v>
      </c>
      <c r="G58" s="12">
        <f t="shared" si="1"/>
        <v>161</v>
      </c>
      <c r="H58" s="12">
        <v>161</v>
      </c>
      <c r="I58" s="12">
        <v>161</v>
      </c>
      <c r="J58" s="12" t="s">
        <v>2706</v>
      </c>
      <c r="K58" s="12"/>
    </row>
    <row r="59" spans="1:11" x14ac:dyDescent="0.25">
      <c r="A59" s="12" t="s">
        <v>2652</v>
      </c>
      <c r="B59" s="12" t="s">
        <v>2707</v>
      </c>
      <c r="C59" s="12" t="s">
        <v>2708</v>
      </c>
      <c r="D59" s="12" t="s">
        <v>128</v>
      </c>
      <c r="E59" s="13">
        <v>154</v>
      </c>
      <c r="F59" s="16">
        <f t="shared" si="0"/>
        <v>0.14368270867803276</v>
      </c>
      <c r="G59" s="12">
        <f t="shared" si="1"/>
        <v>22</v>
      </c>
      <c r="H59" s="12">
        <v>22</v>
      </c>
      <c r="I59" s="12">
        <v>22</v>
      </c>
      <c r="J59" s="12" t="s">
        <v>2709</v>
      </c>
      <c r="K59" s="12"/>
    </row>
    <row r="60" spans="1:11" x14ac:dyDescent="0.25">
      <c r="A60" s="12" t="s">
        <v>2652</v>
      </c>
      <c r="B60" s="12" t="s">
        <v>2707</v>
      </c>
      <c r="C60" s="12" t="s">
        <v>2708</v>
      </c>
      <c r="D60" s="12" t="s">
        <v>130</v>
      </c>
      <c r="E60" s="13">
        <v>389</v>
      </c>
      <c r="F60" s="16">
        <f t="shared" si="0"/>
        <v>0.14368270867803276</v>
      </c>
      <c r="G60" s="12">
        <f t="shared" si="1"/>
        <v>56</v>
      </c>
      <c r="H60" s="12">
        <v>56</v>
      </c>
      <c r="I60" s="12">
        <v>56</v>
      </c>
      <c r="J60" s="12" t="s">
        <v>2710</v>
      </c>
      <c r="K60" s="12"/>
    </row>
    <row r="61" spans="1:11" x14ac:dyDescent="0.25">
      <c r="A61" s="12" t="s">
        <v>2652</v>
      </c>
      <c r="B61" s="12" t="s">
        <v>2711</v>
      </c>
      <c r="C61" s="12" t="s">
        <v>2712</v>
      </c>
      <c r="D61" s="12" t="s">
        <v>29</v>
      </c>
      <c r="E61" s="13">
        <v>2143</v>
      </c>
      <c r="F61" s="16">
        <f t="shared" si="0"/>
        <v>0.14368270867803276</v>
      </c>
      <c r="G61" s="12">
        <f t="shared" si="1"/>
        <v>308</v>
      </c>
      <c r="H61" s="12">
        <v>308</v>
      </c>
      <c r="I61" s="12">
        <v>308</v>
      </c>
      <c r="J61" s="12" t="s">
        <v>2713</v>
      </c>
      <c r="K61" s="12"/>
    </row>
    <row r="62" spans="1:11" x14ac:dyDescent="0.25">
      <c r="A62" s="12" t="s">
        <v>2652</v>
      </c>
      <c r="B62" s="12" t="s">
        <v>2714</v>
      </c>
      <c r="C62" s="12" t="s">
        <v>2715</v>
      </c>
      <c r="D62" s="12" t="s">
        <v>2716</v>
      </c>
      <c r="E62" s="13">
        <v>2693</v>
      </c>
      <c r="F62" s="16">
        <f t="shared" si="0"/>
        <v>0.14368270867803276</v>
      </c>
      <c r="G62" s="12">
        <f t="shared" si="1"/>
        <v>387</v>
      </c>
      <c r="H62" s="12">
        <v>388</v>
      </c>
      <c r="I62" s="12">
        <v>388</v>
      </c>
      <c r="J62" s="12" t="s">
        <v>2717</v>
      </c>
      <c r="K62" s="12"/>
    </row>
    <row r="63" spans="1:11" ht="25" x14ac:dyDescent="0.25">
      <c r="A63" s="12" t="s">
        <v>2652</v>
      </c>
      <c r="B63" s="12" t="s">
        <v>2718</v>
      </c>
      <c r="C63" s="12" t="s">
        <v>2719</v>
      </c>
      <c r="D63" s="12" t="s">
        <v>29</v>
      </c>
      <c r="E63" s="13">
        <v>4607</v>
      </c>
      <c r="F63" s="16">
        <f t="shared" si="0"/>
        <v>0.14368270867803276</v>
      </c>
      <c r="G63" s="12">
        <f t="shared" si="1"/>
        <v>662</v>
      </c>
      <c r="H63" s="12">
        <v>663</v>
      </c>
      <c r="I63" s="12">
        <v>663</v>
      </c>
      <c r="J63" s="12" t="s">
        <v>2720</v>
      </c>
      <c r="K63" s="12"/>
    </row>
    <row r="64" spans="1:11" ht="25" x14ac:dyDescent="0.25">
      <c r="A64" s="12" t="s">
        <v>2652</v>
      </c>
      <c r="B64" s="12" t="s">
        <v>2718</v>
      </c>
      <c r="C64" s="12" t="s">
        <v>2719</v>
      </c>
      <c r="D64" s="12" t="s">
        <v>31</v>
      </c>
      <c r="E64" s="13">
        <v>4556</v>
      </c>
      <c r="F64" s="16">
        <f t="shared" si="0"/>
        <v>0.14368270867803276</v>
      </c>
      <c r="G64" s="12">
        <f t="shared" si="1"/>
        <v>655</v>
      </c>
      <c r="H64" s="12">
        <v>656</v>
      </c>
      <c r="I64" s="12">
        <v>656</v>
      </c>
      <c r="J64" s="12" t="s">
        <v>2721</v>
      </c>
      <c r="K64" s="12"/>
    </row>
    <row r="65" spans="1:11" ht="25" x14ac:dyDescent="0.25">
      <c r="A65" s="12" t="s">
        <v>2652</v>
      </c>
      <c r="B65" s="12" t="s">
        <v>2722</v>
      </c>
      <c r="C65" s="12" t="s">
        <v>2723</v>
      </c>
      <c r="D65" s="12" t="s">
        <v>2724</v>
      </c>
      <c r="E65" s="13">
        <v>1</v>
      </c>
      <c r="F65" s="16">
        <f t="shared" si="0"/>
        <v>0.14368270867803276</v>
      </c>
      <c r="G65" s="12">
        <f t="shared" si="1"/>
        <v>0</v>
      </c>
      <c r="H65" s="12">
        <v>0</v>
      </c>
      <c r="I65" s="12">
        <v>0</v>
      </c>
      <c r="J65" s="12" t="s">
        <v>1956</v>
      </c>
      <c r="K65" s="12"/>
    </row>
    <row r="66" spans="1:11" ht="25" x14ac:dyDescent="0.25">
      <c r="A66" s="12" t="s">
        <v>2652</v>
      </c>
      <c r="B66" s="12" t="s">
        <v>2722</v>
      </c>
      <c r="C66" s="12" t="s">
        <v>2723</v>
      </c>
      <c r="D66" s="12" t="s">
        <v>2725</v>
      </c>
      <c r="E66" s="13">
        <v>0</v>
      </c>
      <c r="F66" s="16">
        <f t="shared" si="0"/>
        <v>0.14368270867803276</v>
      </c>
      <c r="G66" s="12">
        <f t="shared" si="1"/>
        <v>0</v>
      </c>
      <c r="H66" s="12">
        <v>0</v>
      </c>
      <c r="I66" s="12">
        <v>0</v>
      </c>
      <c r="J66" s="12" t="s">
        <v>2726</v>
      </c>
      <c r="K66" s="12"/>
    </row>
    <row r="67" spans="1:11" ht="25" x14ac:dyDescent="0.25">
      <c r="A67" s="12" t="s">
        <v>2652</v>
      </c>
      <c r="B67" s="12" t="s">
        <v>2722</v>
      </c>
      <c r="C67" s="12" t="s">
        <v>2723</v>
      </c>
      <c r="D67" s="12" t="s">
        <v>2727</v>
      </c>
      <c r="E67" s="13">
        <v>0</v>
      </c>
      <c r="F67" s="16">
        <f t="shared" si="0"/>
        <v>0.14368270867803276</v>
      </c>
      <c r="G67" s="12">
        <f t="shared" si="1"/>
        <v>0</v>
      </c>
      <c r="H67" s="12">
        <v>0</v>
      </c>
      <c r="I67" s="12">
        <v>0</v>
      </c>
      <c r="J67" s="12" t="s">
        <v>2728</v>
      </c>
      <c r="K67" s="12"/>
    </row>
    <row r="68" spans="1:11" ht="25" x14ac:dyDescent="0.25">
      <c r="A68" s="12" t="s">
        <v>2652</v>
      </c>
      <c r="B68" s="12" t="s">
        <v>2722</v>
      </c>
      <c r="C68" s="12" t="s">
        <v>2723</v>
      </c>
      <c r="D68" s="12" t="s">
        <v>2729</v>
      </c>
      <c r="E68" s="13">
        <v>0</v>
      </c>
      <c r="F68" s="16">
        <f t="shared" si="0"/>
        <v>0.14368270867803276</v>
      </c>
      <c r="G68" s="12">
        <f t="shared" si="1"/>
        <v>0</v>
      </c>
      <c r="H68" s="12">
        <v>0</v>
      </c>
      <c r="I68" s="12">
        <v>0</v>
      </c>
      <c r="J68" s="12" t="s">
        <v>2728</v>
      </c>
      <c r="K68" s="12"/>
    </row>
    <row r="69" spans="1:11" ht="25" x14ac:dyDescent="0.25">
      <c r="A69" s="12" t="s">
        <v>2652</v>
      </c>
      <c r="B69" s="12" t="s">
        <v>2722</v>
      </c>
      <c r="C69" s="12" t="s">
        <v>2723</v>
      </c>
      <c r="D69" s="12" t="s">
        <v>2730</v>
      </c>
      <c r="E69" s="13">
        <v>0</v>
      </c>
      <c r="F69" s="16">
        <f t="shared" si="0"/>
        <v>0.14368270867803276</v>
      </c>
      <c r="G69" s="12">
        <f t="shared" si="1"/>
        <v>0</v>
      </c>
      <c r="H69" s="12">
        <v>0</v>
      </c>
      <c r="I69" s="12">
        <v>0</v>
      </c>
      <c r="J69" s="12" t="s">
        <v>2731</v>
      </c>
      <c r="K69" s="12"/>
    </row>
    <row r="70" spans="1:11" ht="25" x14ac:dyDescent="0.25">
      <c r="A70" s="12" t="s">
        <v>2652</v>
      </c>
      <c r="B70" s="12" t="s">
        <v>2722</v>
      </c>
      <c r="C70" s="12" t="s">
        <v>2723</v>
      </c>
      <c r="D70" s="12" t="s">
        <v>2732</v>
      </c>
      <c r="E70" s="13">
        <v>0</v>
      </c>
      <c r="F70" s="16">
        <f t="shared" si="0"/>
        <v>0.14368270867803276</v>
      </c>
      <c r="G70" s="12">
        <f t="shared" si="1"/>
        <v>0</v>
      </c>
      <c r="H70" s="12">
        <v>0</v>
      </c>
      <c r="I70" s="12">
        <v>0</v>
      </c>
      <c r="J70" s="12" t="s">
        <v>2731</v>
      </c>
      <c r="K70" s="12"/>
    </row>
    <row r="71" spans="1:11" ht="25" x14ac:dyDescent="0.25">
      <c r="A71" s="12" t="s">
        <v>2652</v>
      </c>
      <c r="B71" s="12" t="s">
        <v>2722</v>
      </c>
      <c r="C71" s="12" t="s">
        <v>2723</v>
      </c>
      <c r="D71" s="12" t="s">
        <v>2733</v>
      </c>
      <c r="E71" s="13">
        <v>0</v>
      </c>
      <c r="F71" s="16">
        <f t="shared" si="0"/>
        <v>0.14368270867803276</v>
      </c>
      <c r="G71" s="12">
        <f t="shared" si="1"/>
        <v>0</v>
      </c>
      <c r="H71" s="12">
        <v>0</v>
      </c>
      <c r="I71" s="12">
        <v>0</v>
      </c>
      <c r="J71" s="12" t="s">
        <v>2731</v>
      </c>
      <c r="K71" s="12"/>
    </row>
    <row r="72" spans="1:11" ht="25" x14ac:dyDescent="0.25">
      <c r="A72" s="12" t="s">
        <v>2652</v>
      </c>
      <c r="B72" s="12" t="s">
        <v>2722</v>
      </c>
      <c r="C72" s="12" t="s">
        <v>2723</v>
      </c>
      <c r="D72" s="12" t="s">
        <v>2734</v>
      </c>
      <c r="E72" s="13">
        <v>0</v>
      </c>
      <c r="F72" s="16">
        <f t="shared" si="0"/>
        <v>0.14368270867803276</v>
      </c>
      <c r="G72" s="12">
        <f t="shared" si="1"/>
        <v>0</v>
      </c>
      <c r="H72" s="12">
        <v>0</v>
      </c>
      <c r="I72" s="12">
        <v>0</v>
      </c>
      <c r="J72" s="12" t="s">
        <v>2731</v>
      </c>
      <c r="K72" s="12"/>
    </row>
    <row r="73" spans="1:11" ht="25" x14ac:dyDescent="0.25">
      <c r="A73" s="12" t="s">
        <v>2652</v>
      </c>
      <c r="B73" s="12" t="s">
        <v>2722</v>
      </c>
      <c r="C73" s="12" t="s">
        <v>2723</v>
      </c>
      <c r="D73" s="12" t="s">
        <v>2735</v>
      </c>
      <c r="E73" s="13">
        <v>0</v>
      </c>
      <c r="F73" s="16">
        <f t="shared" si="0"/>
        <v>0.14368270867803276</v>
      </c>
      <c r="G73" s="12">
        <f t="shared" si="1"/>
        <v>0</v>
      </c>
      <c r="H73" s="12">
        <v>0</v>
      </c>
      <c r="I73" s="12">
        <v>0</v>
      </c>
      <c r="J73" s="12" t="s">
        <v>2731</v>
      </c>
      <c r="K73" s="12"/>
    </row>
    <row r="74" spans="1:11" x14ac:dyDescent="0.25">
      <c r="A74" s="12" t="s">
        <v>2652</v>
      </c>
      <c r="B74" s="12" t="s">
        <v>2736</v>
      </c>
      <c r="C74" s="12" t="s">
        <v>2737</v>
      </c>
      <c r="D74" s="12" t="s">
        <v>349</v>
      </c>
      <c r="E74" s="13">
        <v>1</v>
      </c>
      <c r="F74" s="16">
        <f t="shared" si="0"/>
        <v>0.14368270867803276</v>
      </c>
      <c r="G74" s="12">
        <f t="shared" si="1"/>
        <v>0</v>
      </c>
      <c r="H74" s="12">
        <v>0</v>
      </c>
      <c r="I74" s="12">
        <v>0</v>
      </c>
      <c r="J74" s="12" t="s">
        <v>2738</v>
      </c>
      <c r="K74" s="12"/>
    </row>
    <row r="75" spans="1:11" x14ac:dyDescent="0.25">
      <c r="A75" s="12" t="s">
        <v>2652</v>
      </c>
      <c r="B75" s="12" t="s">
        <v>2736</v>
      </c>
      <c r="C75" s="12" t="s">
        <v>2737</v>
      </c>
      <c r="D75" s="12" t="s">
        <v>351</v>
      </c>
      <c r="E75" s="13">
        <v>1</v>
      </c>
      <c r="F75" s="16">
        <f t="shared" ref="F75:F106" si="2">5992/$E$108</f>
        <v>0.14368270867803276</v>
      </c>
      <c r="G75" s="12">
        <f t="shared" ref="G75:G106" si="3">ROUND(E75*F75, 0)</f>
        <v>0</v>
      </c>
      <c r="H75" s="12">
        <v>0</v>
      </c>
      <c r="I75" s="12">
        <v>0</v>
      </c>
      <c r="J75" s="12" t="s">
        <v>2738</v>
      </c>
      <c r="K75" s="12"/>
    </row>
    <row r="76" spans="1:11" x14ac:dyDescent="0.25">
      <c r="A76" s="12" t="s">
        <v>2652</v>
      </c>
      <c r="B76" s="12" t="s">
        <v>2736</v>
      </c>
      <c r="C76" s="12" t="s">
        <v>2737</v>
      </c>
      <c r="D76" s="12" t="s">
        <v>2739</v>
      </c>
      <c r="E76" s="13">
        <v>0</v>
      </c>
      <c r="F76" s="16">
        <f t="shared" si="2"/>
        <v>0.14368270867803276</v>
      </c>
      <c r="G76" s="12">
        <f t="shared" si="3"/>
        <v>0</v>
      </c>
      <c r="H76" s="12">
        <v>0</v>
      </c>
      <c r="I76" s="12">
        <v>0</v>
      </c>
      <c r="J76" s="12" t="s">
        <v>2740</v>
      </c>
      <c r="K76" s="12"/>
    </row>
    <row r="77" spans="1:11" x14ac:dyDescent="0.25">
      <c r="A77" s="12" t="s">
        <v>2652</v>
      </c>
      <c r="B77" s="12" t="s">
        <v>2736</v>
      </c>
      <c r="C77" s="12" t="s">
        <v>2737</v>
      </c>
      <c r="D77" s="12" t="s">
        <v>2741</v>
      </c>
      <c r="E77" s="13">
        <v>1</v>
      </c>
      <c r="F77" s="16">
        <f t="shared" si="2"/>
        <v>0.14368270867803276</v>
      </c>
      <c r="G77" s="12">
        <f t="shared" si="3"/>
        <v>0</v>
      </c>
      <c r="H77" s="12">
        <v>0</v>
      </c>
      <c r="I77" s="12">
        <v>0</v>
      </c>
      <c r="J77" s="12" t="s">
        <v>2742</v>
      </c>
      <c r="K77" s="12"/>
    </row>
    <row r="78" spans="1:11" ht="25" x14ac:dyDescent="0.25">
      <c r="A78" s="12" t="s">
        <v>2652</v>
      </c>
      <c r="B78" s="12" t="s">
        <v>2743</v>
      </c>
      <c r="C78" s="12" t="s">
        <v>2744</v>
      </c>
      <c r="D78" s="12" t="s">
        <v>2745</v>
      </c>
      <c r="E78" s="13">
        <v>1</v>
      </c>
      <c r="F78" s="16">
        <f t="shared" si="2"/>
        <v>0.14368270867803276</v>
      </c>
      <c r="G78" s="12">
        <f t="shared" si="3"/>
        <v>0</v>
      </c>
      <c r="H78" s="12">
        <v>0</v>
      </c>
      <c r="I78" s="12">
        <v>0</v>
      </c>
      <c r="J78" s="12" t="s">
        <v>2746</v>
      </c>
      <c r="K78" s="12"/>
    </row>
    <row r="79" spans="1:11" ht="25" x14ac:dyDescent="0.25">
      <c r="A79" s="12" t="s">
        <v>2652</v>
      </c>
      <c r="B79" s="12" t="s">
        <v>2743</v>
      </c>
      <c r="C79" s="12" t="s">
        <v>2744</v>
      </c>
      <c r="D79" s="12" t="s">
        <v>2747</v>
      </c>
      <c r="E79" s="13">
        <v>0</v>
      </c>
      <c r="F79" s="16">
        <f t="shared" si="2"/>
        <v>0.14368270867803276</v>
      </c>
      <c r="G79" s="12">
        <f t="shared" si="3"/>
        <v>0</v>
      </c>
      <c r="H79" s="12">
        <v>0</v>
      </c>
      <c r="I79" s="12">
        <v>0</v>
      </c>
      <c r="J79" s="12" t="s">
        <v>2748</v>
      </c>
      <c r="K79" s="12"/>
    </row>
    <row r="80" spans="1:11" ht="25" x14ac:dyDescent="0.25">
      <c r="A80" s="12" t="s">
        <v>2652</v>
      </c>
      <c r="B80" s="12" t="s">
        <v>2743</v>
      </c>
      <c r="C80" s="12" t="s">
        <v>2744</v>
      </c>
      <c r="D80" s="12" t="s">
        <v>2749</v>
      </c>
      <c r="E80" s="13">
        <v>0</v>
      </c>
      <c r="F80" s="16">
        <f t="shared" si="2"/>
        <v>0.14368270867803276</v>
      </c>
      <c r="G80" s="12">
        <f t="shared" si="3"/>
        <v>0</v>
      </c>
      <c r="H80" s="12">
        <v>0</v>
      </c>
      <c r="I80" s="12">
        <v>0</v>
      </c>
      <c r="J80" s="12" t="s">
        <v>2748</v>
      </c>
      <c r="K80" s="12"/>
    </row>
    <row r="81" spans="1:11" ht="25" x14ac:dyDescent="0.25">
      <c r="A81" s="12" t="s">
        <v>2652</v>
      </c>
      <c r="B81" s="12" t="s">
        <v>2743</v>
      </c>
      <c r="C81" s="12" t="s">
        <v>2744</v>
      </c>
      <c r="D81" s="12" t="s">
        <v>2750</v>
      </c>
      <c r="E81" s="13">
        <v>0</v>
      </c>
      <c r="F81" s="16">
        <f t="shared" si="2"/>
        <v>0.14368270867803276</v>
      </c>
      <c r="G81" s="12">
        <f t="shared" si="3"/>
        <v>0</v>
      </c>
      <c r="H81" s="12">
        <v>0</v>
      </c>
      <c r="I81" s="12">
        <v>0</v>
      </c>
      <c r="J81" s="12" t="s">
        <v>1524</v>
      </c>
      <c r="K81" s="12"/>
    </row>
    <row r="82" spans="1:11" x14ac:dyDescent="0.25">
      <c r="A82" s="12" t="s">
        <v>2652</v>
      </c>
      <c r="B82" s="12" t="s">
        <v>2751</v>
      </c>
      <c r="C82" s="12" t="s">
        <v>2752</v>
      </c>
      <c r="D82" s="12" t="s">
        <v>349</v>
      </c>
      <c r="E82" s="13">
        <v>1</v>
      </c>
      <c r="F82" s="16">
        <f t="shared" si="2"/>
        <v>0.14368270867803276</v>
      </c>
      <c r="G82" s="12">
        <f t="shared" si="3"/>
        <v>0</v>
      </c>
      <c r="H82" s="12">
        <v>0</v>
      </c>
      <c r="I82" s="12">
        <v>0</v>
      </c>
      <c r="J82" s="12" t="s">
        <v>2753</v>
      </c>
      <c r="K82" s="12"/>
    </row>
    <row r="83" spans="1:11" x14ac:dyDescent="0.25">
      <c r="A83" s="12" t="s">
        <v>2652</v>
      </c>
      <c r="B83" s="12" t="s">
        <v>2751</v>
      </c>
      <c r="C83" s="12" t="s">
        <v>2752</v>
      </c>
      <c r="D83" s="12" t="s">
        <v>351</v>
      </c>
      <c r="E83" s="13">
        <v>0</v>
      </c>
      <c r="F83" s="16">
        <f t="shared" si="2"/>
        <v>0.14368270867803276</v>
      </c>
      <c r="G83" s="12">
        <f t="shared" si="3"/>
        <v>0</v>
      </c>
      <c r="H83" s="12">
        <v>0</v>
      </c>
      <c r="I83" s="12">
        <v>0</v>
      </c>
      <c r="J83" s="12" t="s">
        <v>2754</v>
      </c>
      <c r="K83" s="12"/>
    </row>
    <row r="84" spans="1:11" x14ac:dyDescent="0.25">
      <c r="A84" s="12" t="s">
        <v>2652</v>
      </c>
      <c r="B84" s="12" t="s">
        <v>2751</v>
      </c>
      <c r="C84" s="12" t="s">
        <v>2752</v>
      </c>
      <c r="D84" s="12" t="s">
        <v>2739</v>
      </c>
      <c r="E84" s="13">
        <v>0</v>
      </c>
      <c r="F84" s="16">
        <f t="shared" si="2"/>
        <v>0.14368270867803276</v>
      </c>
      <c r="G84" s="12">
        <f t="shared" si="3"/>
        <v>0</v>
      </c>
      <c r="H84" s="12">
        <v>0</v>
      </c>
      <c r="I84" s="12">
        <v>0</v>
      </c>
      <c r="J84" s="12" t="s">
        <v>2755</v>
      </c>
      <c r="K84" s="12"/>
    </row>
    <row r="85" spans="1:11" x14ac:dyDescent="0.25">
      <c r="A85" s="12" t="s">
        <v>2652</v>
      </c>
      <c r="B85" s="12" t="s">
        <v>2751</v>
      </c>
      <c r="C85" s="12" t="s">
        <v>2752</v>
      </c>
      <c r="D85" s="12" t="s">
        <v>2741</v>
      </c>
      <c r="E85" s="13">
        <v>0</v>
      </c>
      <c r="F85" s="16">
        <f t="shared" si="2"/>
        <v>0.14368270867803276</v>
      </c>
      <c r="G85" s="12">
        <f t="shared" si="3"/>
        <v>0</v>
      </c>
      <c r="H85" s="12">
        <v>0</v>
      </c>
      <c r="I85" s="12">
        <v>0</v>
      </c>
      <c r="J85" s="12" t="s">
        <v>2755</v>
      </c>
      <c r="K85" s="12"/>
    </row>
    <row r="86" spans="1:11" ht="37.5" x14ac:dyDescent="0.25">
      <c r="A86" s="12" t="s">
        <v>2652</v>
      </c>
      <c r="B86" s="12" t="s">
        <v>2756</v>
      </c>
      <c r="C86" s="12" t="s">
        <v>2757</v>
      </c>
      <c r="D86" s="12" t="s">
        <v>29</v>
      </c>
      <c r="E86" s="13">
        <v>0</v>
      </c>
      <c r="F86" s="16">
        <f t="shared" si="2"/>
        <v>0.14368270867803276</v>
      </c>
      <c r="G86" s="12">
        <f t="shared" si="3"/>
        <v>0</v>
      </c>
      <c r="H86" s="12">
        <v>0</v>
      </c>
      <c r="I86" s="12">
        <v>0</v>
      </c>
      <c r="J86" s="12" t="s">
        <v>639</v>
      </c>
      <c r="K86" s="12"/>
    </row>
    <row r="87" spans="1:11" ht="37.5" x14ac:dyDescent="0.25">
      <c r="A87" s="12" t="s">
        <v>2652</v>
      </c>
      <c r="B87" s="12" t="s">
        <v>2756</v>
      </c>
      <c r="C87" s="12" t="s">
        <v>2757</v>
      </c>
      <c r="D87" s="12" t="s">
        <v>31</v>
      </c>
      <c r="E87" s="13">
        <v>0</v>
      </c>
      <c r="F87" s="16">
        <f t="shared" si="2"/>
        <v>0.14368270867803276</v>
      </c>
      <c r="G87" s="12">
        <f t="shared" si="3"/>
        <v>0</v>
      </c>
      <c r="H87" s="12">
        <v>0</v>
      </c>
      <c r="I87" s="12">
        <v>0</v>
      </c>
      <c r="J87" s="12" t="s">
        <v>2758</v>
      </c>
      <c r="K87" s="12"/>
    </row>
    <row r="88" spans="1:11" x14ac:dyDescent="0.25">
      <c r="A88" s="12" t="s">
        <v>2652</v>
      </c>
      <c r="B88" s="12" t="s">
        <v>2759</v>
      </c>
      <c r="C88" s="12" t="s">
        <v>2760</v>
      </c>
      <c r="D88" s="12" t="s">
        <v>29</v>
      </c>
      <c r="E88" s="13">
        <v>3872</v>
      </c>
      <c r="F88" s="16">
        <f t="shared" si="2"/>
        <v>0.14368270867803276</v>
      </c>
      <c r="G88" s="12">
        <f t="shared" si="3"/>
        <v>556</v>
      </c>
      <c r="H88" s="12">
        <v>557</v>
      </c>
      <c r="I88" s="12">
        <v>557</v>
      </c>
      <c r="J88" s="12" t="s">
        <v>2761</v>
      </c>
      <c r="K88" s="12"/>
    </row>
    <row r="89" spans="1:11" x14ac:dyDescent="0.25">
      <c r="A89" s="12" t="s">
        <v>2652</v>
      </c>
      <c r="B89" s="12" t="s">
        <v>2759</v>
      </c>
      <c r="C89" s="12" t="s">
        <v>2760</v>
      </c>
      <c r="D89" s="12" t="s">
        <v>31</v>
      </c>
      <c r="E89" s="13">
        <v>3865</v>
      </c>
      <c r="F89" s="16">
        <f t="shared" si="2"/>
        <v>0.14368270867803276</v>
      </c>
      <c r="G89" s="12">
        <f t="shared" si="3"/>
        <v>555</v>
      </c>
      <c r="H89" s="12">
        <v>556</v>
      </c>
      <c r="I89" s="12">
        <v>556</v>
      </c>
      <c r="J89" s="12" t="s">
        <v>2762</v>
      </c>
      <c r="K89" s="12"/>
    </row>
    <row r="90" spans="1:11" ht="37.5" x14ac:dyDescent="0.25">
      <c r="A90" s="12" t="s">
        <v>2652</v>
      </c>
      <c r="B90" s="12" t="s">
        <v>2763</v>
      </c>
      <c r="C90" s="12" t="s">
        <v>2764</v>
      </c>
      <c r="D90" s="12" t="s">
        <v>399</v>
      </c>
      <c r="E90" s="13">
        <v>3</v>
      </c>
      <c r="F90" s="16">
        <f t="shared" si="2"/>
        <v>0.14368270867803276</v>
      </c>
      <c r="G90" s="12">
        <f t="shared" si="3"/>
        <v>0</v>
      </c>
      <c r="H90" s="12">
        <v>0</v>
      </c>
      <c r="I90" s="12">
        <v>0</v>
      </c>
      <c r="J90" s="12" t="s">
        <v>2765</v>
      </c>
      <c r="K90" s="12"/>
    </row>
    <row r="91" spans="1:11" ht="37.5" x14ac:dyDescent="0.25">
      <c r="A91" s="12" t="s">
        <v>2652</v>
      </c>
      <c r="B91" s="12" t="s">
        <v>2766</v>
      </c>
      <c r="C91" s="12" t="s">
        <v>2767</v>
      </c>
      <c r="D91" s="12" t="s">
        <v>2768</v>
      </c>
      <c r="E91" s="13">
        <v>1</v>
      </c>
      <c r="F91" s="16">
        <f t="shared" si="2"/>
        <v>0.14368270867803276</v>
      </c>
      <c r="G91" s="12">
        <f t="shared" si="3"/>
        <v>0</v>
      </c>
      <c r="H91" s="12">
        <v>0</v>
      </c>
      <c r="I91" s="12">
        <v>0</v>
      </c>
      <c r="J91" s="12" t="s">
        <v>143</v>
      </c>
      <c r="K91" s="12"/>
    </row>
    <row r="92" spans="1:11" ht="37.5" x14ac:dyDescent="0.25">
      <c r="A92" s="12" t="s">
        <v>2652</v>
      </c>
      <c r="B92" s="12" t="s">
        <v>2769</v>
      </c>
      <c r="C92" s="12" t="s">
        <v>2770</v>
      </c>
      <c r="D92" s="12" t="s">
        <v>405</v>
      </c>
      <c r="E92" s="13">
        <v>1</v>
      </c>
      <c r="F92" s="16">
        <f t="shared" si="2"/>
        <v>0.14368270867803276</v>
      </c>
      <c r="G92" s="12">
        <f t="shared" si="3"/>
        <v>0</v>
      </c>
      <c r="H92" s="12">
        <v>0</v>
      </c>
      <c r="I92" s="12">
        <v>0</v>
      </c>
      <c r="J92" s="12" t="s">
        <v>2771</v>
      </c>
      <c r="K92" s="12"/>
    </row>
    <row r="93" spans="1:11" ht="37.5" x14ac:dyDescent="0.25">
      <c r="A93" s="12" t="s">
        <v>2652</v>
      </c>
      <c r="B93" s="12" t="s">
        <v>2769</v>
      </c>
      <c r="C93" s="12" t="s">
        <v>2770</v>
      </c>
      <c r="D93" s="12" t="s">
        <v>407</v>
      </c>
      <c r="E93" s="13">
        <v>1</v>
      </c>
      <c r="F93" s="16">
        <f t="shared" si="2"/>
        <v>0.14368270867803276</v>
      </c>
      <c r="G93" s="12">
        <f t="shared" si="3"/>
        <v>0</v>
      </c>
      <c r="H93" s="12">
        <v>0</v>
      </c>
      <c r="I93" s="12">
        <v>0</v>
      </c>
      <c r="J93" s="12" t="s">
        <v>2771</v>
      </c>
      <c r="K93" s="12"/>
    </row>
    <row r="94" spans="1:11" ht="37.5" x14ac:dyDescent="0.25">
      <c r="A94" s="12" t="s">
        <v>2652</v>
      </c>
      <c r="B94" s="12" t="s">
        <v>2772</v>
      </c>
      <c r="C94" s="12" t="s">
        <v>2773</v>
      </c>
      <c r="D94" s="12" t="s">
        <v>661</v>
      </c>
      <c r="E94" s="13">
        <v>1</v>
      </c>
      <c r="F94" s="16">
        <f t="shared" si="2"/>
        <v>0.14368270867803276</v>
      </c>
      <c r="G94" s="12">
        <f t="shared" si="3"/>
        <v>0</v>
      </c>
      <c r="H94" s="12">
        <v>0</v>
      </c>
      <c r="I94" s="12">
        <v>0</v>
      </c>
      <c r="J94" s="12" t="s">
        <v>2774</v>
      </c>
      <c r="K94" s="12"/>
    </row>
    <row r="95" spans="1:11" ht="37.5" x14ac:dyDescent="0.25">
      <c r="A95" s="12" t="s">
        <v>2652</v>
      </c>
      <c r="B95" s="12" t="s">
        <v>2772</v>
      </c>
      <c r="C95" s="12" t="s">
        <v>2773</v>
      </c>
      <c r="D95" s="12" t="s">
        <v>663</v>
      </c>
      <c r="E95" s="13">
        <v>2</v>
      </c>
      <c r="F95" s="16">
        <f t="shared" si="2"/>
        <v>0.14368270867803276</v>
      </c>
      <c r="G95" s="12">
        <f t="shared" si="3"/>
        <v>0</v>
      </c>
      <c r="H95" s="12">
        <v>0</v>
      </c>
      <c r="I95" s="12">
        <v>0</v>
      </c>
      <c r="J95" s="12" t="s">
        <v>2775</v>
      </c>
      <c r="K95" s="12"/>
    </row>
    <row r="96" spans="1:11" ht="37.5" x14ac:dyDescent="0.25">
      <c r="A96" s="12" t="s">
        <v>2652</v>
      </c>
      <c r="B96" s="12" t="s">
        <v>2772</v>
      </c>
      <c r="C96" s="12" t="s">
        <v>2773</v>
      </c>
      <c r="D96" s="12" t="s">
        <v>664</v>
      </c>
      <c r="E96" s="13">
        <v>2</v>
      </c>
      <c r="F96" s="16">
        <f t="shared" si="2"/>
        <v>0.14368270867803276</v>
      </c>
      <c r="G96" s="12">
        <f t="shared" si="3"/>
        <v>0</v>
      </c>
      <c r="H96" s="12">
        <v>0</v>
      </c>
      <c r="I96" s="12">
        <v>0</v>
      </c>
      <c r="J96" s="12" t="s">
        <v>631</v>
      </c>
      <c r="K96" s="12"/>
    </row>
    <row r="97" spans="1:11" ht="37.5" x14ac:dyDescent="0.25">
      <c r="A97" s="12" t="s">
        <v>2652</v>
      </c>
      <c r="B97" s="12" t="s">
        <v>2776</v>
      </c>
      <c r="C97" s="12" t="s">
        <v>2777</v>
      </c>
      <c r="D97" s="12" t="s">
        <v>2778</v>
      </c>
      <c r="E97" s="13">
        <v>0</v>
      </c>
      <c r="F97" s="16">
        <f t="shared" si="2"/>
        <v>0.14368270867803276</v>
      </c>
      <c r="G97" s="12">
        <f t="shared" si="3"/>
        <v>0</v>
      </c>
      <c r="H97" s="12">
        <v>0</v>
      </c>
      <c r="I97" s="12">
        <v>0</v>
      </c>
      <c r="J97" s="12" t="s">
        <v>172</v>
      </c>
      <c r="K97" s="12"/>
    </row>
    <row r="98" spans="1:11" ht="37.5" x14ac:dyDescent="0.25">
      <c r="A98" s="12" t="s">
        <v>2652</v>
      </c>
      <c r="B98" s="12" t="s">
        <v>2779</v>
      </c>
      <c r="C98" s="12" t="s">
        <v>2780</v>
      </c>
      <c r="D98" s="12" t="s">
        <v>668</v>
      </c>
      <c r="E98" s="13">
        <v>2</v>
      </c>
      <c r="F98" s="16">
        <f t="shared" si="2"/>
        <v>0.14368270867803276</v>
      </c>
      <c r="G98" s="12">
        <f t="shared" si="3"/>
        <v>0</v>
      </c>
      <c r="H98" s="12">
        <v>0</v>
      </c>
      <c r="I98" s="12">
        <v>0</v>
      </c>
      <c r="J98" s="12" t="s">
        <v>2781</v>
      </c>
      <c r="K98" s="12"/>
    </row>
    <row r="99" spans="1:11" ht="37.5" x14ac:dyDescent="0.25">
      <c r="A99" s="12" t="s">
        <v>2652</v>
      </c>
      <c r="B99" s="12" t="s">
        <v>2779</v>
      </c>
      <c r="C99" s="12" t="s">
        <v>2780</v>
      </c>
      <c r="D99" s="12" t="s">
        <v>669</v>
      </c>
      <c r="E99" s="13">
        <v>3</v>
      </c>
      <c r="F99" s="16">
        <f t="shared" si="2"/>
        <v>0.14368270867803276</v>
      </c>
      <c r="G99" s="12">
        <f t="shared" si="3"/>
        <v>0</v>
      </c>
      <c r="H99" s="12">
        <v>0</v>
      </c>
      <c r="I99" s="12">
        <v>0</v>
      </c>
      <c r="J99" s="12" t="s">
        <v>2781</v>
      </c>
      <c r="K99" s="12"/>
    </row>
    <row r="100" spans="1:11" ht="25" x14ac:dyDescent="0.25">
      <c r="A100" s="12" t="s">
        <v>2652</v>
      </c>
      <c r="B100" s="12" t="s">
        <v>2782</v>
      </c>
      <c r="C100" s="12" t="s">
        <v>2783</v>
      </c>
      <c r="D100" s="12" t="s">
        <v>98</v>
      </c>
      <c r="E100" s="13">
        <v>0</v>
      </c>
      <c r="F100" s="16">
        <f t="shared" si="2"/>
        <v>0.14368270867803276</v>
      </c>
      <c r="G100" s="12">
        <f t="shared" si="3"/>
        <v>0</v>
      </c>
      <c r="H100" s="12">
        <v>0</v>
      </c>
      <c r="I100" s="12">
        <v>0</v>
      </c>
      <c r="J100" s="12" t="s">
        <v>2784</v>
      </c>
      <c r="K100" s="12"/>
    </row>
    <row r="101" spans="1:11" ht="25" x14ac:dyDescent="0.25">
      <c r="A101" s="12" t="s">
        <v>2652</v>
      </c>
      <c r="B101" s="12" t="s">
        <v>2782</v>
      </c>
      <c r="C101" s="12" t="s">
        <v>2783</v>
      </c>
      <c r="D101" s="12" t="s">
        <v>100</v>
      </c>
      <c r="E101" s="13">
        <v>0</v>
      </c>
      <c r="F101" s="16">
        <f t="shared" si="2"/>
        <v>0.14368270867803276</v>
      </c>
      <c r="G101" s="12">
        <f t="shared" si="3"/>
        <v>0</v>
      </c>
      <c r="H101" s="12">
        <v>0</v>
      </c>
      <c r="I101" s="12">
        <v>0</v>
      </c>
      <c r="J101" s="12" t="s">
        <v>2784</v>
      </c>
      <c r="K101" s="12"/>
    </row>
    <row r="102" spans="1:11" ht="25" x14ac:dyDescent="0.25">
      <c r="A102" s="12" t="s">
        <v>2652</v>
      </c>
      <c r="B102" s="12" t="s">
        <v>2785</v>
      </c>
      <c r="C102" s="12" t="s">
        <v>2786</v>
      </c>
      <c r="D102" s="12" t="s">
        <v>184</v>
      </c>
      <c r="E102" s="13">
        <v>1</v>
      </c>
      <c r="F102" s="16">
        <f t="shared" si="2"/>
        <v>0.14368270867803276</v>
      </c>
      <c r="G102" s="12">
        <f t="shared" si="3"/>
        <v>0</v>
      </c>
      <c r="H102" s="12">
        <v>0</v>
      </c>
      <c r="I102" s="12">
        <v>0</v>
      </c>
      <c r="J102" s="12" t="s">
        <v>2787</v>
      </c>
      <c r="K102" s="12"/>
    </row>
    <row r="103" spans="1:11" ht="25" x14ac:dyDescent="0.25">
      <c r="A103" s="12" t="s">
        <v>2652</v>
      </c>
      <c r="B103" s="12" t="s">
        <v>2785</v>
      </c>
      <c r="C103" s="12" t="s">
        <v>2786</v>
      </c>
      <c r="D103" s="12" t="s">
        <v>186</v>
      </c>
      <c r="E103" s="13">
        <v>1</v>
      </c>
      <c r="F103" s="16">
        <f t="shared" si="2"/>
        <v>0.14368270867803276</v>
      </c>
      <c r="G103" s="12">
        <f t="shared" si="3"/>
        <v>0</v>
      </c>
      <c r="H103" s="12">
        <v>0</v>
      </c>
      <c r="I103" s="12">
        <v>0</v>
      </c>
      <c r="J103" s="12" t="s">
        <v>2788</v>
      </c>
      <c r="K103" s="12"/>
    </row>
    <row r="104" spans="1:11" ht="37.5" x14ac:dyDescent="0.25">
      <c r="A104" s="12" t="s">
        <v>2652</v>
      </c>
      <c r="B104" s="12" t="s">
        <v>2789</v>
      </c>
      <c r="C104" s="12" t="s">
        <v>2790</v>
      </c>
      <c r="D104" s="12" t="s">
        <v>29</v>
      </c>
      <c r="E104" s="13">
        <v>84</v>
      </c>
      <c r="F104" s="16">
        <f t="shared" si="2"/>
        <v>0.14368270867803276</v>
      </c>
      <c r="G104" s="12">
        <f t="shared" si="3"/>
        <v>12</v>
      </c>
      <c r="H104" s="12">
        <v>12</v>
      </c>
      <c r="I104" s="12">
        <v>12</v>
      </c>
      <c r="J104" s="12" t="s">
        <v>2791</v>
      </c>
      <c r="K104" s="12"/>
    </row>
    <row r="105" spans="1:11" ht="37.5" x14ac:dyDescent="0.25">
      <c r="A105" s="12" t="s">
        <v>2652</v>
      </c>
      <c r="B105" s="12" t="s">
        <v>2792</v>
      </c>
      <c r="C105" s="12" t="s">
        <v>2793</v>
      </c>
      <c r="D105" s="12" t="s">
        <v>29</v>
      </c>
      <c r="E105" s="13">
        <v>0</v>
      </c>
      <c r="F105" s="16">
        <f t="shared" si="2"/>
        <v>0.14368270867803276</v>
      </c>
      <c r="G105" s="12">
        <f t="shared" si="3"/>
        <v>0</v>
      </c>
      <c r="H105" s="12">
        <v>0</v>
      </c>
      <c r="I105" s="12">
        <v>0</v>
      </c>
      <c r="J105" s="12" t="s">
        <v>2794</v>
      </c>
      <c r="K105" s="12"/>
    </row>
    <row r="106" spans="1:11" ht="37.5" x14ac:dyDescent="0.25">
      <c r="A106" s="12" t="s">
        <v>2652</v>
      </c>
      <c r="B106" s="12" t="s">
        <v>2792</v>
      </c>
      <c r="C106" s="12" t="s">
        <v>2793</v>
      </c>
      <c r="D106" s="12" t="s">
        <v>31</v>
      </c>
      <c r="E106" s="13">
        <v>0</v>
      </c>
      <c r="F106" s="16">
        <f t="shared" si="2"/>
        <v>0.14368270867803276</v>
      </c>
      <c r="G106" s="12">
        <f t="shared" si="3"/>
        <v>0</v>
      </c>
      <c r="H106" s="12">
        <v>0</v>
      </c>
      <c r="I106" s="12">
        <v>0</v>
      </c>
      <c r="J106" s="12" t="s">
        <v>2795</v>
      </c>
      <c r="K106" s="12"/>
    </row>
    <row r="107" spans="1:11" x14ac:dyDescent="0.25">
      <c r="A107" s="12" t="s">
        <v>1</v>
      </c>
      <c r="B107" s="12" t="s">
        <v>1</v>
      </c>
      <c r="C107" s="12" t="s">
        <v>1</v>
      </c>
      <c r="D107" s="12" t="s">
        <v>1</v>
      </c>
      <c r="E107" s="12" t="s">
        <v>1</v>
      </c>
      <c r="F107" s="12" t="s">
        <v>1</v>
      </c>
      <c r="G107" s="12"/>
      <c r="H107" s="12" t="s">
        <v>1</v>
      </c>
      <c r="I107" s="12" t="s">
        <v>1</v>
      </c>
      <c r="J107" s="12" t="s">
        <v>1</v>
      </c>
      <c r="K107" s="12" t="s">
        <v>1</v>
      </c>
    </row>
    <row r="108" spans="1:11" ht="13" x14ac:dyDescent="0.25">
      <c r="A108" s="12" t="s">
        <v>1</v>
      </c>
      <c r="B108" s="5" t="s">
        <v>259</v>
      </c>
      <c r="C108" s="12" t="s">
        <v>1</v>
      </c>
      <c r="D108" s="12" t="s">
        <v>1</v>
      </c>
      <c r="E108" s="6">
        <v>41703</v>
      </c>
      <c r="F108" s="12"/>
      <c r="G108" s="12">
        <v>5987</v>
      </c>
      <c r="H108" s="12">
        <v>5992</v>
      </c>
      <c r="I108" s="12">
        <v>5992</v>
      </c>
      <c r="J108" s="15"/>
      <c r="K108" s="12" t="s">
        <v>1</v>
      </c>
    </row>
    <row r="109" spans="1:11" x14ac:dyDescent="0.25">
      <c r="A109" s="15" t="s">
        <v>1</v>
      </c>
      <c r="B109" s="15"/>
      <c r="C109" s="15"/>
      <c r="D109" s="15"/>
      <c r="E109" s="15"/>
      <c r="F109" s="15"/>
      <c r="G109" s="15"/>
      <c r="H109" s="15"/>
      <c r="I109" s="15"/>
      <c r="J109" s="15"/>
      <c r="K109" s="15"/>
    </row>
    <row r="110" spans="1:11" ht="12.65" customHeight="1" x14ac:dyDescent="0.25">
      <c r="A110" s="23" t="s">
        <v>376</v>
      </c>
      <c r="B110" s="24" t="s">
        <v>1</v>
      </c>
      <c r="C110" s="24" t="s">
        <v>1</v>
      </c>
      <c r="D110" s="24" t="s">
        <v>1</v>
      </c>
      <c r="E110" s="24" t="s">
        <v>1</v>
      </c>
      <c r="F110" s="24" t="s">
        <v>1</v>
      </c>
      <c r="G110" s="24" t="s">
        <v>1</v>
      </c>
      <c r="H110" s="24" t="s">
        <v>1</v>
      </c>
      <c r="I110" s="24" t="s">
        <v>1</v>
      </c>
      <c r="J110" s="24" t="s">
        <v>1</v>
      </c>
      <c r="K110" s="15" t="s">
        <v>1</v>
      </c>
    </row>
    <row r="111" spans="1:11" x14ac:dyDescent="0.25">
      <c r="A111" s="24" t="s">
        <v>1</v>
      </c>
      <c r="B111" s="24" t="s">
        <v>1</v>
      </c>
      <c r="C111" s="24" t="s">
        <v>1</v>
      </c>
      <c r="D111" s="24" t="s">
        <v>1</v>
      </c>
      <c r="E111" s="24" t="s">
        <v>1</v>
      </c>
      <c r="F111" s="24" t="s">
        <v>1</v>
      </c>
      <c r="G111" s="24" t="s">
        <v>1</v>
      </c>
      <c r="H111" s="24" t="s">
        <v>1</v>
      </c>
      <c r="I111" s="24" t="s">
        <v>1</v>
      </c>
      <c r="J111" s="24" t="s">
        <v>1</v>
      </c>
      <c r="K111" s="15" t="s">
        <v>1</v>
      </c>
    </row>
    <row r="112" spans="1:11" x14ac:dyDescent="0.25">
      <c r="A112" s="24" t="s">
        <v>1</v>
      </c>
      <c r="B112" s="24" t="s">
        <v>1</v>
      </c>
      <c r="C112" s="24" t="s">
        <v>1</v>
      </c>
      <c r="D112" s="24" t="s">
        <v>1</v>
      </c>
      <c r="E112" s="24" t="s">
        <v>1</v>
      </c>
      <c r="F112" s="24" t="s">
        <v>1</v>
      </c>
      <c r="G112" s="24" t="s">
        <v>1</v>
      </c>
      <c r="H112" s="24" t="s">
        <v>1</v>
      </c>
      <c r="I112" s="24" t="s">
        <v>1</v>
      </c>
      <c r="J112" s="24" t="s">
        <v>1</v>
      </c>
      <c r="K112" s="15"/>
    </row>
    <row r="113" spans="1:11" x14ac:dyDescent="0.25">
      <c r="A113" s="15" t="s">
        <v>1</v>
      </c>
      <c r="B113" s="15"/>
      <c r="C113" s="15"/>
      <c r="D113" s="15"/>
      <c r="E113" s="15"/>
      <c r="F113" s="15"/>
      <c r="G113" s="15"/>
      <c r="H113" s="15"/>
      <c r="I113" s="15"/>
      <c r="J113" s="15"/>
      <c r="K113" s="15"/>
    </row>
    <row r="114" spans="1:11" ht="12.65" customHeight="1" x14ac:dyDescent="0.25">
      <c r="A114" s="23" t="s">
        <v>377</v>
      </c>
      <c r="B114" s="24" t="s">
        <v>1</v>
      </c>
      <c r="C114" s="24" t="s">
        <v>1</v>
      </c>
      <c r="D114" s="24" t="s">
        <v>1</v>
      </c>
      <c r="E114" s="24" t="s">
        <v>1</v>
      </c>
      <c r="F114" s="24" t="s">
        <v>1</v>
      </c>
      <c r="G114" s="24" t="s">
        <v>1</v>
      </c>
      <c r="H114" s="24" t="s">
        <v>1</v>
      </c>
      <c r="I114" s="24" t="s">
        <v>1</v>
      </c>
      <c r="J114" s="24" t="s">
        <v>1</v>
      </c>
      <c r="K114" s="15" t="s">
        <v>1</v>
      </c>
    </row>
    <row r="115" spans="1:11" x14ac:dyDescent="0.25">
      <c r="A115" s="24" t="s">
        <v>1</v>
      </c>
      <c r="B115" s="24" t="s">
        <v>1</v>
      </c>
      <c r="C115" s="24" t="s">
        <v>1</v>
      </c>
      <c r="D115" s="24" t="s">
        <v>1</v>
      </c>
      <c r="E115" s="24" t="s">
        <v>1</v>
      </c>
      <c r="F115" s="24" t="s">
        <v>1</v>
      </c>
      <c r="G115" s="24" t="s">
        <v>1</v>
      </c>
      <c r="H115" s="24" t="s">
        <v>1</v>
      </c>
      <c r="I115" s="24" t="s">
        <v>1</v>
      </c>
      <c r="J115" s="24" t="s">
        <v>1</v>
      </c>
      <c r="K115" s="15" t="s">
        <v>1</v>
      </c>
    </row>
    <row r="116" spans="1:11" x14ac:dyDescent="0.25">
      <c r="A116" s="24" t="s">
        <v>1</v>
      </c>
      <c r="B116" s="24" t="s">
        <v>1</v>
      </c>
      <c r="C116" s="24" t="s">
        <v>1</v>
      </c>
      <c r="D116" s="24" t="s">
        <v>1</v>
      </c>
      <c r="E116" s="24" t="s">
        <v>1</v>
      </c>
      <c r="F116" s="24" t="s">
        <v>1</v>
      </c>
      <c r="G116" s="24" t="s">
        <v>1</v>
      </c>
      <c r="H116" s="24" t="s">
        <v>1</v>
      </c>
      <c r="I116" s="24" t="s">
        <v>1</v>
      </c>
      <c r="J116" s="24" t="s">
        <v>1</v>
      </c>
      <c r="K116" s="15"/>
    </row>
    <row r="117" spans="1:11" x14ac:dyDescent="0.25">
      <c r="A117" s="24" t="s">
        <v>1</v>
      </c>
      <c r="B117" s="24" t="s">
        <v>1</v>
      </c>
      <c r="C117" s="24" t="s">
        <v>1</v>
      </c>
      <c r="D117" s="24" t="s">
        <v>1</v>
      </c>
      <c r="E117" s="24" t="s">
        <v>1</v>
      </c>
      <c r="F117" s="24" t="s">
        <v>1</v>
      </c>
      <c r="G117" s="24" t="s">
        <v>1</v>
      </c>
      <c r="H117" s="24" t="s">
        <v>1</v>
      </c>
      <c r="I117" s="24" t="s">
        <v>1</v>
      </c>
      <c r="J117" s="24" t="s">
        <v>1</v>
      </c>
      <c r="K117" s="15"/>
    </row>
    <row r="118" spans="1:11" x14ac:dyDescent="0.25">
      <c r="A118" s="15" t="s">
        <v>1</v>
      </c>
      <c r="B118" s="15"/>
      <c r="C118" s="15"/>
      <c r="D118" s="15"/>
      <c r="E118" s="15"/>
      <c r="F118" s="15"/>
      <c r="G118" s="15"/>
      <c r="H118" s="15"/>
      <c r="I118" s="15"/>
      <c r="J118" s="15"/>
      <c r="K118" s="15"/>
    </row>
    <row r="119" spans="1:11" ht="12.65" customHeight="1" x14ac:dyDescent="0.25">
      <c r="A119" s="25" t="s">
        <v>378</v>
      </c>
      <c r="B119" s="26"/>
      <c r="C119" s="26"/>
      <c r="D119" s="26"/>
      <c r="E119" s="26"/>
      <c r="F119" s="26"/>
      <c r="G119" s="26"/>
      <c r="H119" s="26"/>
      <c r="I119" s="26"/>
      <c r="J119" s="26"/>
      <c r="K119" s="15" t="s">
        <v>1</v>
      </c>
    </row>
    <row r="120" spans="1:11" x14ac:dyDescent="0.25">
      <c r="A120" s="26"/>
      <c r="B120" s="26"/>
      <c r="C120" s="26"/>
      <c r="D120" s="26"/>
      <c r="E120" s="26"/>
      <c r="F120" s="26"/>
      <c r="G120" s="26"/>
      <c r="H120" s="26"/>
      <c r="I120" s="26"/>
      <c r="J120" s="26"/>
      <c r="K120" s="15" t="s">
        <v>1</v>
      </c>
    </row>
    <row r="121" spans="1:11" x14ac:dyDescent="0.25">
      <c r="A121" s="15" t="s">
        <v>1</v>
      </c>
      <c r="B121" s="15" t="s">
        <v>1</v>
      </c>
      <c r="C121" s="15" t="s">
        <v>1</v>
      </c>
      <c r="D121" s="15" t="s">
        <v>1</v>
      </c>
      <c r="E121" s="15" t="s">
        <v>1</v>
      </c>
      <c r="F121" s="15" t="s">
        <v>1</v>
      </c>
      <c r="G121" s="15" t="s">
        <v>1</v>
      </c>
      <c r="H121" s="15" t="s">
        <v>1</v>
      </c>
      <c r="I121" s="15" t="s">
        <v>1</v>
      </c>
      <c r="J121" s="15" t="s">
        <v>1</v>
      </c>
      <c r="K121" s="15"/>
    </row>
    <row r="122" spans="1:11" ht="12.65" customHeight="1" x14ac:dyDescent="0.25">
      <c r="A122" s="23" t="s">
        <v>379</v>
      </c>
      <c r="B122" s="24" t="s">
        <v>1</v>
      </c>
      <c r="C122" s="24" t="s">
        <v>1</v>
      </c>
      <c r="D122" s="24" t="s">
        <v>1</v>
      </c>
      <c r="E122" s="24" t="s">
        <v>1</v>
      </c>
      <c r="F122" s="24" t="s">
        <v>1</v>
      </c>
      <c r="G122" s="24" t="s">
        <v>1</v>
      </c>
      <c r="H122" s="24" t="s">
        <v>1</v>
      </c>
      <c r="I122" s="24" t="s">
        <v>1</v>
      </c>
      <c r="J122" s="24" t="s">
        <v>1</v>
      </c>
      <c r="K122" s="15" t="s">
        <v>1</v>
      </c>
    </row>
    <row r="123" spans="1:11" x14ac:dyDescent="0.25">
      <c r="A123" s="24" t="s">
        <v>1</v>
      </c>
      <c r="B123" s="24" t="s">
        <v>1</v>
      </c>
      <c r="C123" s="24" t="s">
        <v>1</v>
      </c>
      <c r="D123" s="24" t="s">
        <v>1</v>
      </c>
      <c r="E123" s="24" t="s">
        <v>1</v>
      </c>
      <c r="F123" s="24" t="s">
        <v>1</v>
      </c>
      <c r="G123" s="24" t="s">
        <v>1</v>
      </c>
      <c r="H123" s="24" t="s">
        <v>1</v>
      </c>
      <c r="I123" s="24" t="s">
        <v>1</v>
      </c>
      <c r="J123" s="24" t="s">
        <v>1</v>
      </c>
      <c r="K123" s="15" t="s">
        <v>1</v>
      </c>
    </row>
    <row r="124" spans="1:11" x14ac:dyDescent="0.25">
      <c r="A124" s="24" t="s">
        <v>1</v>
      </c>
      <c r="B124" s="24" t="s">
        <v>1</v>
      </c>
      <c r="C124" s="24" t="s">
        <v>1</v>
      </c>
      <c r="D124" s="24" t="s">
        <v>1</v>
      </c>
      <c r="E124" s="24" t="s">
        <v>1</v>
      </c>
      <c r="F124" s="24" t="s">
        <v>1</v>
      </c>
      <c r="G124" s="24" t="s">
        <v>1</v>
      </c>
      <c r="H124" s="24" t="s">
        <v>1</v>
      </c>
      <c r="I124" s="24" t="s">
        <v>1</v>
      </c>
      <c r="J124" s="24" t="s">
        <v>1</v>
      </c>
      <c r="K124" s="15"/>
    </row>
    <row r="125" spans="1:11" x14ac:dyDescent="0.25">
      <c r="A125" s="24" t="s">
        <v>1</v>
      </c>
      <c r="B125" s="24" t="s">
        <v>1</v>
      </c>
      <c r="C125" s="24" t="s">
        <v>1</v>
      </c>
      <c r="D125" s="24" t="s">
        <v>1</v>
      </c>
      <c r="E125" s="24" t="s">
        <v>1</v>
      </c>
      <c r="F125" s="24" t="s">
        <v>1</v>
      </c>
      <c r="G125" s="24" t="s">
        <v>1</v>
      </c>
      <c r="H125" s="24" t="s">
        <v>1</v>
      </c>
      <c r="I125" s="24" t="s">
        <v>1</v>
      </c>
      <c r="J125" s="24" t="s">
        <v>1</v>
      </c>
      <c r="K125" s="15"/>
    </row>
    <row r="126" spans="1:11" x14ac:dyDescent="0.25">
      <c r="A126" s="15" t="s">
        <v>1</v>
      </c>
      <c r="B126" s="15"/>
      <c r="C126" s="15"/>
      <c r="D126" s="15"/>
      <c r="E126" s="15"/>
      <c r="F126" s="15"/>
      <c r="G126" s="15"/>
      <c r="H126" s="15"/>
      <c r="I126" s="15"/>
      <c r="J126" s="15"/>
      <c r="K126" s="15"/>
    </row>
  </sheetData>
  <mergeCells count="12">
    <mergeCell ref="A110:J112"/>
    <mergeCell ref="A114:J117"/>
    <mergeCell ref="A119:J120"/>
    <mergeCell ref="A122:J125"/>
    <mergeCell ref="A6:E6"/>
    <mergeCell ref="F6:H6"/>
    <mergeCell ref="A5:E5"/>
    <mergeCell ref="F5:H5"/>
    <mergeCell ref="A1:K1"/>
    <mergeCell ref="A2:K2"/>
    <mergeCell ref="A4:E4"/>
    <mergeCell ref="F4:H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2E57F3-034D-4A75-9476-8F46743E9146}">
  <ds:schemaRefs>
    <ds:schemaRef ds:uri="Microsoft.SharePoint.Taxonomy.ContentTypeSync"/>
  </ds:schemaRefs>
</ds:datastoreItem>
</file>

<file path=customXml/itemProps2.xml><?xml version="1.0" encoding="utf-8"?>
<ds:datastoreItem xmlns:ds="http://schemas.openxmlformats.org/officeDocument/2006/customXml" ds:itemID="{560CFFA6-C92E-4113-81D8-CD145B518E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FCB426A-1350-4F09-B58F-5669049155D7}">
  <ds:schemaRefs>
    <ds:schemaRef ds:uri="http://www.w3.org/XML/1998/namespace"/>
    <ds:schemaRef ds:uri="http://schemas.microsoft.com/office/infopath/2007/PartnerControls"/>
    <ds:schemaRef ds:uri="http://schemas.microsoft.com/office/2006/metadata/properties"/>
    <ds:schemaRef ds:uri="http://purl.org/dc/dcmitype/"/>
    <ds:schemaRef ds:uri="http://schemas.openxmlformats.org/package/2006/metadata/core-properties"/>
    <ds:schemaRef ds:uri="http://schemas.microsoft.com/sharepoint/v3"/>
    <ds:schemaRef ds:uri="7d8dd676-26ca-4e08-b90f-b4e0026a58ac"/>
    <ds:schemaRef ds:uri="905a4662-6dfc-440e-98fd-642ec5771328"/>
    <ds:schemaRef ds:uri="http://purl.org/dc/elements/1.1/"/>
    <ds:schemaRef ds:uri="http://schemas.microsoft.com/sharepoint.v3"/>
    <ds:schemaRef ds:uri="http://schemas.microsoft.com/office/2006/documentManagement/types"/>
    <ds:schemaRef ds:uri="http://schemas.microsoft.com/sharepoint/v3/fields"/>
    <ds:schemaRef ds:uri="4ffa91fb-a0ff-4ac5-b2db-65c790d184a4"/>
    <ds:schemaRef ds:uri="http://purl.org/dc/terms/"/>
  </ds:schemaRefs>
</ds:datastoreItem>
</file>

<file path=customXml/itemProps4.xml><?xml version="1.0" encoding="utf-8"?>
<ds:datastoreItem xmlns:ds="http://schemas.openxmlformats.org/officeDocument/2006/customXml" ds:itemID="{369E7A60-6F82-4E2C-BC0B-164F2F88B6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WV</vt:lpstr>
      <vt:lpstr>WI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2021-02-03T20:19:45Z</dcterms:created>
  <dcterms:modified xsi:type="dcterms:W3CDTF">2023-05-02T00:03:11Z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