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codeName="ThisWorkbook"/>
  <mc:AlternateContent xmlns:mc="http://schemas.openxmlformats.org/markup-compatibility/2006">
    <mc:Choice Requires="x15">
      <x15ac:absPath xmlns:x15ac="http://schemas.microsoft.com/office/spreadsheetml/2010/11/ac" url="C:\Projects\EPA - P2\Reporting\2021 Templates\"/>
    </mc:Choice>
  </mc:AlternateContent>
  <xr:revisionPtr revIDLastSave="0" documentId="13_ncr:1_{E7184B01-F2EF-4B01-A8B5-C86E966E3755}" xr6:coauthVersionLast="47" xr6:coauthVersionMax="47" xr10:uidLastSave="{00000000-0000-0000-0000-000000000000}"/>
  <workbookProtection workbookAlgorithmName="SHA-512" workbookHashValue="pDQPIN/K5OWDNrteun2el1BzgyEiRxnTQK48jqedXw5opgJ4F8aTegd5c8ppdaNF8jxkHOt6sD16wZc1X/CgAQ==" workbookSaltValue="+jiqtCwI8029xNuK69IS5w==" workbookSpinCount="100000" lockStructure="1"/>
  <bookViews>
    <workbookView xWindow="3840" yWindow="345" windowWidth="24030" windowHeight="14745" xr2:uid="{00000000-000D-0000-FFFF-FFFF00000000}"/>
  </bookViews>
  <sheets>
    <sheet name="Getting Started" sheetId="61" r:id="rId1"/>
    <sheet name="Grant Project Data" sheetId="1" r:id="rId2"/>
    <sheet name="Aggregate Results" sheetId="6" r:id="rId3"/>
    <sheet name="Sample Facility" sheetId="93" r:id="rId4"/>
    <sheet name="Facility 1" sheetId="2" r:id="rId5"/>
    <sheet name="Facility 2" sheetId="94" r:id="rId6"/>
    <sheet name="Facility 3" sheetId="95" r:id="rId7"/>
    <sheet name="Facility 4" sheetId="96" r:id="rId8"/>
    <sheet name="Facility 5" sheetId="97" r:id="rId9"/>
    <sheet name="Facility 6" sheetId="98" r:id="rId10"/>
    <sheet name="Facility 7" sheetId="99" r:id="rId11"/>
    <sheet name="Facility 8" sheetId="100" r:id="rId12"/>
    <sheet name="Facility 9" sheetId="101" r:id="rId13"/>
    <sheet name="Facility 10" sheetId="102" r:id="rId14"/>
    <sheet name="Facility 11" sheetId="103" r:id="rId15"/>
    <sheet name="Facility 12" sheetId="104" r:id="rId16"/>
    <sheet name="Facility 13" sheetId="105" r:id="rId17"/>
    <sheet name="Facility 14" sheetId="106" r:id="rId18"/>
    <sheet name="Facility 15" sheetId="107" r:id="rId19"/>
    <sheet name="Facility 16" sheetId="108" r:id="rId20"/>
    <sheet name="Facility 17" sheetId="109" r:id="rId21"/>
    <sheet name="Facility 18" sheetId="110" r:id="rId22"/>
    <sheet name="Facility 19" sheetId="111" r:id="rId23"/>
    <sheet name="Facility 20" sheetId="112" r:id="rId24"/>
    <sheet name="Facility 21" sheetId="113" r:id="rId25"/>
    <sheet name="Facility 22" sheetId="114" r:id="rId26"/>
    <sheet name="Facility 23" sheetId="115" r:id="rId27"/>
    <sheet name="Facility 24" sheetId="116" r:id="rId28"/>
    <sheet name="Facility 25" sheetId="117" r:id="rId29"/>
    <sheet name="Facility 26" sheetId="118" r:id="rId30"/>
    <sheet name="Facility 27" sheetId="119" r:id="rId31"/>
    <sheet name="Facility 28" sheetId="120" r:id="rId32"/>
    <sheet name="Facility 29" sheetId="121" r:id="rId33"/>
    <sheet name="Facility 30" sheetId="122" r:id="rId34"/>
    <sheet name="Facility 31" sheetId="123" r:id="rId35"/>
    <sheet name="Facility 32" sheetId="124" r:id="rId36"/>
    <sheet name="Facility 33" sheetId="125" r:id="rId37"/>
    <sheet name="Facility 34" sheetId="126" r:id="rId38"/>
    <sheet name="Facility 35" sheetId="127" r:id="rId39"/>
    <sheet name="Facility 36" sheetId="128" r:id="rId40"/>
    <sheet name="Facility 37" sheetId="129" r:id="rId41"/>
    <sheet name="Facility 38" sheetId="130" r:id="rId42"/>
    <sheet name="Facility 39" sheetId="131" r:id="rId43"/>
    <sheet name="Facility 40" sheetId="132" r:id="rId44"/>
    <sheet name="Facility 41" sheetId="133" r:id="rId45"/>
    <sheet name="Facility 42" sheetId="134" r:id="rId46"/>
    <sheet name="Facility 43" sheetId="135" r:id="rId47"/>
    <sheet name="Facility 44" sheetId="136" r:id="rId48"/>
    <sheet name="Facility 45" sheetId="137" r:id="rId49"/>
    <sheet name="Facility 46" sheetId="138" r:id="rId50"/>
    <sheet name="Facility 47" sheetId="139" r:id="rId51"/>
    <sheet name="Facility 48" sheetId="140" r:id="rId52"/>
    <sheet name="Facility 49" sheetId="141" r:id="rId53"/>
    <sheet name="Facility 50" sheetId="142" r:id="rId54"/>
    <sheet name="Lookups" sheetId="62" state="hidden" r:id="rId55"/>
  </sheets>
  <externalReferences>
    <externalReference r:id="rId56"/>
  </externalReferences>
  <definedNames>
    <definedName name="grantt">'[1]Do Not Complete'!$A$1:$A$4</definedName>
    <definedName name="NEAs">Lookups!$A$2:$A$6</definedName>
    <definedName name="States">Lookups!$C$2:$C$55</definedName>
    <definedName name="Years">Lookups!$E$2:$E$8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1" i="6" l="1"/>
  <c r="C11" i="6"/>
  <c r="D11" i="6"/>
  <c r="E11" i="6"/>
  <c r="F11" i="6"/>
  <c r="G11" i="6"/>
  <c r="H11" i="6"/>
  <c r="I11" i="6"/>
  <c r="B12" i="6"/>
  <c r="C12" i="6"/>
  <c r="D12" i="6"/>
  <c r="E12" i="6"/>
  <c r="F12" i="6"/>
  <c r="G12" i="6"/>
  <c r="H12" i="6"/>
  <c r="I12" i="6"/>
  <c r="B13" i="6"/>
  <c r="C13" i="6"/>
  <c r="D13" i="6"/>
  <c r="E13" i="6"/>
  <c r="F13" i="6"/>
  <c r="G13" i="6"/>
  <c r="H13" i="6"/>
  <c r="I13" i="6"/>
  <c r="B14" i="6"/>
  <c r="C14" i="6"/>
  <c r="D14" i="6"/>
  <c r="E14" i="6"/>
  <c r="F14" i="6"/>
  <c r="G14" i="6"/>
  <c r="H14" i="6"/>
  <c r="I14" i="6"/>
  <c r="B15" i="6"/>
  <c r="C15" i="6"/>
  <c r="D15" i="6"/>
  <c r="E15" i="6"/>
  <c r="F15" i="6"/>
  <c r="G15" i="6"/>
  <c r="H15" i="6"/>
  <c r="I15" i="6"/>
  <c r="B16" i="6"/>
  <c r="C16" i="6"/>
  <c r="D16" i="6"/>
  <c r="E16" i="6"/>
  <c r="F16" i="6"/>
  <c r="G16" i="6"/>
  <c r="H16" i="6"/>
  <c r="I16" i="6"/>
  <c r="J55" i="142"/>
  <c r="G55" i="142"/>
  <c r="E55" i="142"/>
  <c r="C55" i="142"/>
  <c r="J54" i="142"/>
  <c r="G54" i="142"/>
  <c r="E54" i="142"/>
  <c r="C54" i="142"/>
  <c r="J53" i="142"/>
  <c r="G53" i="142"/>
  <c r="E53" i="142"/>
  <c r="C53" i="142"/>
  <c r="K52" i="142"/>
  <c r="K50" i="142" s="1"/>
  <c r="H52" i="142"/>
  <c r="F52" i="142"/>
  <c r="D52" i="142"/>
  <c r="C52" i="142"/>
  <c r="K51" i="142"/>
  <c r="I55" i="142" s="1"/>
  <c r="I51" i="142"/>
  <c r="G51" i="142"/>
  <c r="F51" i="142"/>
  <c r="E51" i="142"/>
  <c r="D51" i="142"/>
  <c r="C51" i="142"/>
  <c r="J50" i="142"/>
  <c r="H50" i="142"/>
  <c r="G50" i="142"/>
  <c r="F50" i="142"/>
  <c r="E50" i="142"/>
  <c r="D50" i="142"/>
  <c r="K49" i="142"/>
  <c r="H19" i="142"/>
  <c r="B7" i="142"/>
  <c r="B6" i="142"/>
  <c r="J55" i="141"/>
  <c r="F55" i="141"/>
  <c r="D55" i="141"/>
  <c r="C55" i="141"/>
  <c r="J54" i="141"/>
  <c r="F54" i="141"/>
  <c r="D54" i="141"/>
  <c r="C54" i="141"/>
  <c r="J53" i="141"/>
  <c r="F53" i="141"/>
  <c r="D53" i="141"/>
  <c r="C53" i="141"/>
  <c r="K52" i="141"/>
  <c r="K50" i="141" s="1"/>
  <c r="G52" i="141"/>
  <c r="E52" i="141"/>
  <c r="D52" i="141"/>
  <c r="C52" i="141"/>
  <c r="K51" i="141"/>
  <c r="I55" i="141" s="1"/>
  <c r="H51" i="141"/>
  <c r="F51" i="141"/>
  <c r="E51" i="141"/>
  <c r="D51" i="141"/>
  <c r="C51" i="141"/>
  <c r="I50" i="141"/>
  <c r="G50" i="141"/>
  <c r="F50" i="141"/>
  <c r="E50" i="141"/>
  <c r="D50" i="141"/>
  <c r="D49" i="141" s="1"/>
  <c r="K49" i="141"/>
  <c r="H19" i="141"/>
  <c r="B7" i="141"/>
  <c r="B6" i="141"/>
  <c r="C55" i="140"/>
  <c r="C54" i="140"/>
  <c r="C53" i="140"/>
  <c r="K52" i="140"/>
  <c r="K50" i="140" s="1"/>
  <c r="D52" i="140"/>
  <c r="C52" i="140"/>
  <c r="K51" i="140"/>
  <c r="J55" i="140" s="1"/>
  <c r="E51" i="140"/>
  <c r="D51" i="140"/>
  <c r="C51" i="140"/>
  <c r="F50" i="140"/>
  <c r="E50" i="140"/>
  <c r="D50" i="140"/>
  <c r="K49" i="140"/>
  <c r="H19" i="140"/>
  <c r="B7" i="140"/>
  <c r="B6" i="140"/>
  <c r="F55" i="139"/>
  <c r="E55" i="139"/>
  <c r="C55" i="139"/>
  <c r="F54" i="139"/>
  <c r="E54" i="139"/>
  <c r="C54" i="139"/>
  <c r="F53" i="139"/>
  <c r="E53" i="139"/>
  <c r="C53" i="139"/>
  <c r="K52" i="139"/>
  <c r="K50" i="139" s="1"/>
  <c r="G52" i="139"/>
  <c r="F52" i="139"/>
  <c r="D52" i="139"/>
  <c r="C52" i="139"/>
  <c r="K51" i="139"/>
  <c r="J55" i="139" s="1"/>
  <c r="H51" i="139"/>
  <c r="G51" i="139"/>
  <c r="E51" i="139"/>
  <c r="D51" i="139"/>
  <c r="C51" i="139"/>
  <c r="I50" i="139"/>
  <c r="H50" i="139"/>
  <c r="F50" i="139"/>
  <c r="E50" i="139"/>
  <c r="D50" i="139"/>
  <c r="K49" i="139"/>
  <c r="H19" i="139"/>
  <c r="B7" i="139"/>
  <c r="B6" i="139"/>
  <c r="C55" i="138"/>
  <c r="C54" i="138"/>
  <c r="C53" i="138"/>
  <c r="K52" i="138"/>
  <c r="K50" i="138" s="1"/>
  <c r="D52" i="138"/>
  <c r="C52" i="138"/>
  <c r="K51" i="138"/>
  <c r="J55" i="138" s="1"/>
  <c r="E51" i="138"/>
  <c r="D51" i="138"/>
  <c r="C51" i="138"/>
  <c r="F50" i="138"/>
  <c r="E50" i="138"/>
  <c r="D50" i="138"/>
  <c r="K49" i="138"/>
  <c r="H19" i="138"/>
  <c r="B7" i="138"/>
  <c r="B6" i="138"/>
  <c r="C55" i="137"/>
  <c r="C54" i="137"/>
  <c r="C53" i="137"/>
  <c r="K52" i="137"/>
  <c r="K50" i="137" s="1"/>
  <c r="D52" i="137"/>
  <c r="K51" i="137"/>
  <c r="J55" i="137" s="1"/>
  <c r="E51" i="137"/>
  <c r="C51" i="137"/>
  <c r="F50" i="137"/>
  <c r="D50" i="137"/>
  <c r="K49" i="137"/>
  <c r="H19" i="137"/>
  <c r="B7" i="137"/>
  <c r="B6" i="137"/>
  <c r="J55" i="136"/>
  <c r="G55" i="136"/>
  <c r="C55" i="136"/>
  <c r="J54" i="136"/>
  <c r="G54" i="136"/>
  <c r="C54" i="136"/>
  <c r="J53" i="136"/>
  <c r="G53" i="136"/>
  <c r="C53" i="136"/>
  <c r="K52" i="136"/>
  <c r="K50" i="136" s="1"/>
  <c r="H52" i="136"/>
  <c r="D52" i="136"/>
  <c r="C52" i="136"/>
  <c r="K51" i="136"/>
  <c r="I55" i="136" s="1"/>
  <c r="I51" i="136"/>
  <c r="E51" i="136"/>
  <c r="D51" i="136"/>
  <c r="C51" i="136"/>
  <c r="J50" i="136"/>
  <c r="F50" i="136"/>
  <c r="E50" i="136"/>
  <c r="D50" i="136"/>
  <c r="K49" i="136"/>
  <c r="H19" i="136"/>
  <c r="B7" i="136"/>
  <c r="B6" i="136"/>
  <c r="J55" i="135"/>
  <c r="F55" i="135"/>
  <c r="D55" i="135"/>
  <c r="C55" i="135"/>
  <c r="J54" i="135"/>
  <c r="F54" i="135"/>
  <c r="D54" i="135"/>
  <c r="C54" i="135"/>
  <c r="J53" i="135"/>
  <c r="F53" i="135"/>
  <c r="D53" i="135"/>
  <c r="C53" i="135"/>
  <c r="K52" i="135"/>
  <c r="K50" i="135" s="1"/>
  <c r="G52" i="135"/>
  <c r="E52" i="135"/>
  <c r="D52" i="135"/>
  <c r="C52" i="135"/>
  <c r="K51" i="135"/>
  <c r="I55" i="135" s="1"/>
  <c r="H51" i="135"/>
  <c r="F51" i="135"/>
  <c r="E51" i="135"/>
  <c r="D51" i="135"/>
  <c r="C51" i="135"/>
  <c r="I50" i="135"/>
  <c r="G50" i="135"/>
  <c r="F50" i="135"/>
  <c r="E50" i="135"/>
  <c r="D50" i="135"/>
  <c r="D49" i="135" s="1"/>
  <c r="K49" i="135"/>
  <c r="H19" i="135"/>
  <c r="B7" i="135"/>
  <c r="B6" i="135"/>
  <c r="E55" i="134"/>
  <c r="C55" i="134"/>
  <c r="E54" i="134"/>
  <c r="C54" i="134"/>
  <c r="E53" i="134"/>
  <c r="C53" i="134"/>
  <c r="K52" i="134"/>
  <c r="K50" i="134" s="1"/>
  <c r="F52" i="134"/>
  <c r="D52" i="134"/>
  <c r="C52" i="134"/>
  <c r="K51" i="134"/>
  <c r="J55" i="134" s="1"/>
  <c r="G51" i="134"/>
  <c r="E51" i="134"/>
  <c r="D51" i="134"/>
  <c r="C51" i="134"/>
  <c r="H50" i="134"/>
  <c r="F50" i="134"/>
  <c r="E50" i="134"/>
  <c r="D50" i="134"/>
  <c r="K49" i="134"/>
  <c r="H19" i="134"/>
  <c r="B7" i="134"/>
  <c r="B6" i="134"/>
  <c r="E55" i="133"/>
  <c r="D55" i="133"/>
  <c r="C55" i="133"/>
  <c r="E54" i="133"/>
  <c r="D54" i="133"/>
  <c r="C54" i="133"/>
  <c r="E53" i="133"/>
  <c r="D53" i="133"/>
  <c r="C53" i="133"/>
  <c r="K52" i="133"/>
  <c r="K50" i="133" s="1"/>
  <c r="F52" i="133"/>
  <c r="E52" i="133"/>
  <c r="D52" i="133"/>
  <c r="C52" i="133"/>
  <c r="K51" i="133"/>
  <c r="J55" i="133" s="1"/>
  <c r="G51" i="133"/>
  <c r="F51" i="133"/>
  <c r="E51" i="133"/>
  <c r="E49" i="133" s="1"/>
  <c r="D51" i="133"/>
  <c r="C51" i="133"/>
  <c r="H50" i="133"/>
  <c r="G50" i="133"/>
  <c r="F50" i="133"/>
  <c r="E50" i="133"/>
  <c r="D50" i="133"/>
  <c r="D49" i="133" s="1"/>
  <c r="K49" i="133"/>
  <c r="H19" i="133"/>
  <c r="B7" i="133"/>
  <c r="B6" i="133"/>
  <c r="J55" i="132"/>
  <c r="G55" i="132"/>
  <c r="C55" i="132"/>
  <c r="J54" i="132"/>
  <c r="G54" i="132"/>
  <c r="C54" i="132"/>
  <c r="J53" i="132"/>
  <c r="G53" i="132"/>
  <c r="C53" i="132"/>
  <c r="K52" i="132"/>
  <c r="K50" i="132" s="1"/>
  <c r="H52" i="132"/>
  <c r="D52" i="132"/>
  <c r="C52" i="132"/>
  <c r="K51" i="132"/>
  <c r="I55" i="132" s="1"/>
  <c r="I51" i="132"/>
  <c r="E51" i="132"/>
  <c r="D51" i="132"/>
  <c r="C51" i="132"/>
  <c r="J50" i="132"/>
  <c r="F50" i="132"/>
  <c r="E50" i="132"/>
  <c r="D50" i="132"/>
  <c r="K49" i="132"/>
  <c r="H19" i="132"/>
  <c r="B7" i="132"/>
  <c r="B6" i="132"/>
  <c r="J55" i="131"/>
  <c r="E55" i="131"/>
  <c r="C55" i="131"/>
  <c r="J54" i="131"/>
  <c r="E54" i="131"/>
  <c r="C54" i="131"/>
  <c r="J53" i="131"/>
  <c r="E53" i="131"/>
  <c r="C53" i="131"/>
  <c r="K52" i="131"/>
  <c r="K50" i="131" s="1"/>
  <c r="F52" i="131"/>
  <c r="D52" i="131"/>
  <c r="C52" i="131"/>
  <c r="K51" i="131"/>
  <c r="I55" i="131" s="1"/>
  <c r="G51" i="131"/>
  <c r="E51" i="131"/>
  <c r="D51" i="131"/>
  <c r="C51" i="131"/>
  <c r="H50" i="131"/>
  <c r="F50" i="131"/>
  <c r="E50" i="131"/>
  <c r="D50" i="131"/>
  <c r="K49" i="131"/>
  <c r="H19" i="131"/>
  <c r="B7" i="131"/>
  <c r="B6" i="131"/>
  <c r="J55" i="130"/>
  <c r="G55" i="130"/>
  <c r="C55" i="130"/>
  <c r="J54" i="130"/>
  <c r="G54" i="130"/>
  <c r="C54" i="130"/>
  <c r="J53" i="130"/>
  <c r="G53" i="130"/>
  <c r="C53" i="130"/>
  <c r="K52" i="130"/>
  <c r="K50" i="130" s="1"/>
  <c r="H52" i="130"/>
  <c r="D52" i="130"/>
  <c r="C52" i="130"/>
  <c r="K51" i="130"/>
  <c r="I55" i="130" s="1"/>
  <c r="I51" i="130"/>
  <c r="E51" i="130"/>
  <c r="D51" i="130"/>
  <c r="C51" i="130"/>
  <c r="J50" i="130"/>
  <c r="F50" i="130"/>
  <c r="E50" i="130"/>
  <c r="D50" i="130"/>
  <c r="K49" i="130"/>
  <c r="H19" i="130"/>
  <c r="B7" i="130"/>
  <c r="B6" i="130"/>
  <c r="C55" i="129"/>
  <c r="C54" i="129"/>
  <c r="C53" i="129"/>
  <c r="K52" i="129"/>
  <c r="K50" i="129" s="1"/>
  <c r="D52" i="129"/>
  <c r="C52" i="129"/>
  <c r="K51" i="129"/>
  <c r="J55" i="129" s="1"/>
  <c r="E51" i="129"/>
  <c r="D51" i="129"/>
  <c r="C51" i="129"/>
  <c r="F50" i="129"/>
  <c r="E50" i="129"/>
  <c r="D50" i="129"/>
  <c r="K49" i="129"/>
  <c r="H19" i="129"/>
  <c r="B7" i="129"/>
  <c r="B6" i="129"/>
  <c r="K52" i="128"/>
  <c r="K50" i="128" s="1"/>
  <c r="K51" i="128"/>
  <c r="J55" i="128" s="1"/>
  <c r="C51" i="128"/>
  <c r="D50" i="128"/>
  <c r="K49" i="128"/>
  <c r="H19" i="128"/>
  <c r="B7" i="128"/>
  <c r="B6" i="128"/>
  <c r="D55" i="127"/>
  <c r="C55" i="127"/>
  <c r="D54" i="127"/>
  <c r="C54" i="127"/>
  <c r="D53" i="127"/>
  <c r="C53" i="127"/>
  <c r="K52" i="127"/>
  <c r="K50" i="127" s="1"/>
  <c r="E52" i="127"/>
  <c r="D52" i="127"/>
  <c r="C52" i="127"/>
  <c r="K51" i="127"/>
  <c r="J55" i="127" s="1"/>
  <c r="F51" i="127"/>
  <c r="E51" i="127"/>
  <c r="D51" i="127"/>
  <c r="C51" i="127"/>
  <c r="G50" i="127"/>
  <c r="F50" i="127"/>
  <c r="E50" i="127"/>
  <c r="D50" i="127"/>
  <c r="D49" i="127" s="1"/>
  <c r="K49" i="127"/>
  <c r="H19" i="127"/>
  <c r="B7" i="127"/>
  <c r="B6" i="127"/>
  <c r="K52" i="126"/>
  <c r="K51" i="126"/>
  <c r="I55" i="126" s="1"/>
  <c r="K49" i="126"/>
  <c r="H19" i="126"/>
  <c r="B7" i="126"/>
  <c r="B6" i="126"/>
  <c r="D55" i="125"/>
  <c r="C55" i="125"/>
  <c r="D54" i="125"/>
  <c r="C54" i="125"/>
  <c r="D53" i="125"/>
  <c r="C53" i="125"/>
  <c r="K52" i="125"/>
  <c r="K50" i="125" s="1"/>
  <c r="E52" i="125"/>
  <c r="D52" i="125"/>
  <c r="C52" i="125"/>
  <c r="K51" i="125"/>
  <c r="J55" i="125" s="1"/>
  <c r="F51" i="125"/>
  <c r="E51" i="125"/>
  <c r="D51" i="125"/>
  <c r="C51" i="125"/>
  <c r="G50" i="125"/>
  <c r="F50" i="125"/>
  <c r="E50" i="125"/>
  <c r="D50" i="125"/>
  <c r="D49" i="125" s="1"/>
  <c r="K49" i="125"/>
  <c r="H19" i="125"/>
  <c r="B7" i="125"/>
  <c r="B6" i="125"/>
  <c r="J55" i="124"/>
  <c r="F55" i="124"/>
  <c r="D55" i="124"/>
  <c r="C55" i="124"/>
  <c r="J54" i="124"/>
  <c r="F54" i="124"/>
  <c r="D54" i="124"/>
  <c r="C54" i="124"/>
  <c r="J53" i="124"/>
  <c r="F53" i="124"/>
  <c r="D53" i="124"/>
  <c r="C53" i="124"/>
  <c r="K52" i="124"/>
  <c r="K50" i="124" s="1"/>
  <c r="G52" i="124"/>
  <c r="E52" i="124"/>
  <c r="D52" i="124"/>
  <c r="C52" i="124"/>
  <c r="K51" i="124"/>
  <c r="I55" i="124" s="1"/>
  <c r="H51" i="124"/>
  <c r="F51" i="124"/>
  <c r="E51" i="124"/>
  <c r="D51" i="124"/>
  <c r="C51" i="124"/>
  <c r="I50" i="124"/>
  <c r="G50" i="124"/>
  <c r="F50" i="124"/>
  <c r="E50" i="124"/>
  <c r="D50" i="124"/>
  <c r="D49" i="124" s="1"/>
  <c r="K49" i="124"/>
  <c r="H19" i="124"/>
  <c r="B7" i="124"/>
  <c r="B6" i="124"/>
  <c r="I54" i="123"/>
  <c r="I53" i="123"/>
  <c r="K52" i="123"/>
  <c r="K50" i="123" s="1"/>
  <c r="K51" i="123"/>
  <c r="H55" i="123" s="1"/>
  <c r="C51" i="123"/>
  <c r="D50" i="123"/>
  <c r="K49" i="123"/>
  <c r="H19" i="123"/>
  <c r="B7" i="123"/>
  <c r="B6" i="123"/>
  <c r="J55" i="122"/>
  <c r="F55" i="122"/>
  <c r="D55" i="122"/>
  <c r="C55" i="122"/>
  <c r="J54" i="122"/>
  <c r="F54" i="122"/>
  <c r="D54" i="122"/>
  <c r="C54" i="122"/>
  <c r="J53" i="122"/>
  <c r="F53" i="122"/>
  <c r="D53" i="122"/>
  <c r="C53" i="122"/>
  <c r="K52" i="122"/>
  <c r="K50" i="122" s="1"/>
  <c r="G52" i="122"/>
  <c r="E52" i="122"/>
  <c r="D52" i="122"/>
  <c r="C52" i="122"/>
  <c r="K51" i="122"/>
  <c r="I55" i="122" s="1"/>
  <c r="H51" i="122"/>
  <c r="F51" i="122"/>
  <c r="E51" i="122"/>
  <c r="D51" i="122"/>
  <c r="C51" i="122"/>
  <c r="I50" i="122"/>
  <c r="G50" i="122"/>
  <c r="F50" i="122"/>
  <c r="E50" i="122"/>
  <c r="D50" i="122"/>
  <c r="D49" i="122" s="1"/>
  <c r="K49" i="122"/>
  <c r="H19" i="122"/>
  <c r="B7" i="122"/>
  <c r="B6" i="122"/>
  <c r="E55" i="121"/>
  <c r="D55" i="121"/>
  <c r="C55" i="121"/>
  <c r="E54" i="121"/>
  <c r="D54" i="121"/>
  <c r="C54" i="121"/>
  <c r="E53" i="121"/>
  <c r="D53" i="121"/>
  <c r="C53" i="121"/>
  <c r="K52" i="121"/>
  <c r="K50" i="121" s="1"/>
  <c r="F52" i="121"/>
  <c r="E52" i="121"/>
  <c r="D52" i="121"/>
  <c r="C52" i="121"/>
  <c r="K51" i="121"/>
  <c r="J55" i="121" s="1"/>
  <c r="G51" i="121"/>
  <c r="F51" i="121"/>
  <c r="E51" i="121"/>
  <c r="D51" i="121"/>
  <c r="C51" i="121"/>
  <c r="H50" i="121"/>
  <c r="G50" i="121"/>
  <c r="F50" i="121"/>
  <c r="E50" i="121"/>
  <c r="E49" i="121" s="1"/>
  <c r="D50" i="121"/>
  <c r="D49" i="121" s="1"/>
  <c r="K49" i="121"/>
  <c r="H19" i="121"/>
  <c r="B7" i="121"/>
  <c r="B6" i="121"/>
  <c r="K52" i="120"/>
  <c r="K50" i="120" s="1"/>
  <c r="K51" i="120"/>
  <c r="J55" i="120" s="1"/>
  <c r="C51" i="120"/>
  <c r="D50" i="120"/>
  <c r="K49" i="120"/>
  <c r="H19" i="120"/>
  <c r="B7" i="120"/>
  <c r="B6" i="120"/>
  <c r="H55" i="119"/>
  <c r="G55" i="119"/>
  <c r="F55" i="119"/>
  <c r="E55" i="119"/>
  <c r="D55" i="119"/>
  <c r="C55" i="119"/>
  <c r="H54" i="119"/>
  <c r="G54" i="119"/>
  <c r="F54" i="119"/>
  <c r="E54" i="119"/>
  <c r="D54" i="119"/>
  <c r="C54" i="119"/>
  <c r="H53" i="119"/>
  <c r="G53" i="119"/>
  <c r="F53" i="119"/>
  <c r="E53" i="119"/>
  <c r="D53" i="119"/>
  <c r="C53" i="119"/>
  <c r="C49" i="119" s="1"/>
  <c r="K52" i="119"/>
  <c r="I52" i="119"/>
  <c r="H52" i="119"/>
  <c r="G52" i="119"/>
  <c r="F52" i="119"/>
  <c r="E52" i="119"/>
  <c r="D52" i="119"/>
  <c r="D49" i="119" s="1"/>
  <c r="C52" i="119"/>
  <c r="K51" i="119"/>
  <c r="J55" i="119" s="1"/>
  <c r="J51" i="119"/>
  <c r="I51" i="119"/>
  <c r="H51" i="119"/>
  <c r="G51" i="119"/>
  <c r="F51" i="119"/>
  <c r="E51" i="119"/>
  <c r="E49" i="119" s="1"/>
  <c r="D51" i="119"/>
  <c r="C51" i="119"/>
  <c r="K50" i="119"/>
  <c r="J50" i="119"/>
  <c r="I50" i="119"/>
  <c r="H50" i="119"/>
  <c r="G50" i="119"/>
  <c r="F50" i="119"/>
  <c r="F49" i="119" s="1"/>
  <c r="E50" i="119"/>
  <c r="D50" i="119"/>
  <c r="C50" i="119"/>
  <c r="K49" i="119"/>
  <c r="H49" i="119"/>
  <c r="G49" i="119"/>
  <c r="H19" i="119"/>
  <c r="B7" i="119"/>
  <c r="B6" i="119"/>
  <c r="J55" i="118"/>
  <c r="F55" i="118"/>
  <c r="C55" i="118"/>
  <c r="J54" i="118"/>
  <c r="F54" i="118"/>
  <c r="C54" i="118"/>
  <c r="J53" i="118"/>
  <c r="F53" i="118"/>
  <c r="C53" i="118"/>
  <c r="K52" i="118"/>
  <c r="K50" i="118" s="1"/>
  <c r="G52" i="118"/>
  <c r="D52" i="118"/>
  <c r="C52" i="118"/>
  <c r="K51" i="118"/>
  <c r="I55" i="118" s="1"/>
  <c r="H51" i="118"/>
  <c r="E51" i="118"/>
  <c r="D51" i="118"/>
  <c r="C51" i="118"/>
  <c r="I50" i="118"/>
  <c r="F50" i="118"/>
  <c r="E50" i="118"/>
  <c r="D50" i="118"/>
  <c r="K49" i="118"/>
  <c r="H19" i="118"/>
  <c r="B7" i="118"/>
  <c r="B6" i="118"/>
  <c r="J55" i="117"/>
  <c r="G55" i="117"/>
  <c r="C55" i="117"/>
  <c r="J54" i="117"/>
  <c r="G54" i="117"/>
  <c r="F54" i="117"/>
  <c r="D54" i="117"/>
  <c r="C54" i="117"/>
  <c r="J53" i="117"/>
  <c r="G53" i="117"/>
  <c r="F53" i="117"/>
  <c r="D53" i="117"/>
  <c r="C53" i="117"/>
  <c r="K52" i="117"/>
  <c r="K50" i="117" s="1"/>
  <c r="H52" i="117"/>
  <c r="G52" i="117"/>
  <c r="E52" i="117"/>
  <c r="D52" i="117"/>
  <c r="C52" i="117"/>
  <c r="K51" i="117"/>
  <c r="I55" i="117" s="1"/>
  <c r="I51" i="117"/>
  <c r="H51" i="117"/>
  <c r="F51" i="117"/>
  <c r="E51" i="117"/>
  <c r="D51" i="117"/>
  <c r="C51" i="117"/>
  <c r="J50" i="117"/>
  <c r="I50" i="117"/>
  <c r="G50" i="117"/>
  <c r="F50" i="117"/>
  <c r="E50" i="117"/>
  <c r="D50" i="117"/>
  <c r="K49" i="117"/>
  <c r="H19" i="117"/>
  <c r="B7" i="117"/>
  <c r="B6" i="117"/>
  <c r="F55" i="116"/>
  <c r="F54" i="116"/>
  <c r="F53" i="116"/>
  <c r="K52" i="116"/>
  <c r="K50" i="116" s="1"/>
  <c r="G52" i="116"/>
  <c r="K51" i="116"/>
  <c r="H55" i="116" s="1"/>
  <c r="H51" i="116"/>
  <c r="I50" i="116"/>
  <c r="K49" i="116"/>
  <c r="H19" i="116"/>
  <c r="B7" i="116"/>
  <c r="B6" i="116"/>
  <c r="J55" i="115"/>
  <c r="G55" i="115"/>
  <c r="F55" i="115"/>
  <c r="E55" i="115"/>
  <c r="J54" i="115"/>
  <c r="G54" i="115"/>
  <c r="F54" i="115"/>
  <c r="E54" i="115"/>
  <c r="J53" i="115"/>
  <c r="G53" i="115"/>
  <c r="F53" i="115"/>
  <c r="E53" i="115"/>
  <c r="D53" i="115"/>
  <c r="K52" i="115"/>
  <c r="K50" i="115" s="1"/>
  <c r="H52" i="115"/>
  <c r="G52" i="115"/>
  <c r="F52" i="115"/>
  <c r="E52" i="115"/>
  <c r="C52" i="115"/>
  <c r="K51" i="115"/>
  <c r="I55" i="115" s="1"/>
  <c r="I51" i="115"/>
  <c r="H51" i="115"/>
  <c r="G51" i="115"/>
  <c r="F51" i="115"/>
  <c r="D51" i="115"/>
  <c r="C51" i="115"/>
  <c r="J50" i="115"/>
  <c r="I50" i="115"/>
  <c r="H50" i="115"/>
  <c r="G50" i="115"/>
  <c r="G49" i="115" s="1"/>
  <c r="E50" i="115"/>
  <c r="D50" i="115"/>
  <c r="K49" i="115"/>
  <c r="H19" i="115"/>
  <c r="B7" i="115"/>
  <c r="B6" i="115"/>
  <c r="K52" i="114"/>
  <c r="K50" i="114" s="1"/>
  <c r="K51" i="114"/>
  <c r="H55" i="114" s="1"/>
  <c r="C51" i="114"/>
  <c r="D50" i="114"/>
  <c r="K49" i="114"/>
  <c r="H19" i="114"/>
  <c r="B7" i="114"/>
  <c r="B6" i="114"/>
  <c r="H55" i="113"/>
  <c r="H54" i="113"/>
  <c r="H53" i="113"/>
  <c r="K52" i="113"/>
  <c r="I52" i="113"/>
  <c r="K51" i="113"/>
  <c r="G55" i="113" s="1"/>
  <c r="J51" i="113"/>
  <c r="K50" i="113"/>
  <c r="C50" i="113"/>
  <c r="K49" i="113"/>
  <c r="H19" i="113"/>
  <c r="B7" i="113"/>
  <c r="B6" i="113"/>
  <c r="K52" i="112"/>
  <c r="K50" i="112" s="1"/>
  <c r="K51" i="112"/>
  <c r="H55" i="112" s="1"/>
  <c r="C51" i="112"/>
  <c r="D50" i="112"/>
  <c r="K49" i="112"/>
  <c r="H19" i="112"/>
  <c r="B7" i="112"/>
  <c r="B6" i="112"/>
  <c r="J55" i="111"/>
  <c r="F55" i="111"/>
  <c r="C55" i="111"/>
  <c r="J54" i="111"/>
  <c r="F54" i="111"/>
  <c r="C54" i="111"/>
  <c r="J53" i="111"/>
  <c r="F53" i="111"/>
  <c r="C53" i="111"/>
  <c r="K52" i="111"/>
  <c r="K50" i="111" s="1"/>
  <c r="G52" i="111"/>
  <c r="D52" i="111"/>
  <c r="C52" i="111"/>
  <c r="K51" i="111"/>
  <c r="I55" i="111" s="1"/>
  <c r="H51" i="111"/>
  <c r="E51" i="111"/>
  <c r="D51" i="111"/>
  <c r="C51" i="111"/>
  <c r="I50" i="111"/>
  <c r="F50" i="111"/>
  <c r="E50" i="111"/>
  <c r="D50" i="111"/>
  <c r="K49" i="111"/>
  <c r="H19" i="111"/>
  <c r="B7" i="111"/>
  <c r="B6" i="111"/>
  <c r="J55" i="110"/>
  <c r="F55" i="110"/>
  <c r="C55" i="110"/>
  <c r="J54" i="110"/>
  <c r="F54" i="110"/>
  <c r="C54" i="110"/>
  <c r="J53" i="110"/>
  <c r="F53" i="110"/>
  <c r="C53" i="110"/>
  <c r="K52" i="110"/>
  <c r="K50" i="110" s="1"/>
  <c r="G52" i="110"/>
  <c r="D52" i="110"/>
  <c r="C52" i="110"/>
  <c r="K51" i="110"/>
  <c r="I55" i="110" s="1"/>
  <c r="H51" i="110"/>
  <c r="E51" i="110"/>
  <c r="D51" i="110"/>
  <c r="C51" i="110"/>
  <c r="I50" i="110"/>
  <c r="F50" i="110"/>
  <c r="E50" i="110"/>
  <c r="D50" i="110"/>
  <c r="K49" i="110"/>
  <c r="H19" i="110"/>
  <c r="B7" i="110"/>
  <c r="B6" i="110"/>
  <c r="J55" i="109"/>
  <c r="F55" i="109"/>
  <c r="E55" i="109"/>
  <c r="J54" i="109"/>
  <c r="F54" i="109"/>
  <c r="E54" i="109"/>
  <c r="J53" i="109"/>
  <c r="F53" i="109"/>
  <c r="E53" i="109"/>
  <c r="K52" i="109"/>
  <c r="K50" i="109" s="1"/>
  <c r="G52" i="109"/>
  <c r="F52" i="109"/>
  <c r="C52" i="109"/>
  <c r="K51" i="109"/>
  <c r="I55" i="109" s="1"/>
  <c r="H51" i="109"/>
  <c r="G51" i="109"/>
  <c r="D51" i="109"/>
  <c r="C51" i="109"/>
  <c r="I50" i="109"/>
  <c r="H50" i="109"/>
  <c r="E50" i="109"/>
  <c r="D50" i="109"/>
  <c r="K49" i="109"/>
  <c r="H19" i="109"/>
  <c r="B7" i="109"/>
  <c r="B6" i="109"/>
  <c r="H55" i="108"/>
  <c r="H54" i="108"/>
  <c r="H53" i="108"/>
  <c r="K52" i="108"/>
  <c r="I52" i="108"/>
  <c r="K51" i="108"/>
  <c r="G55" i="108" s="1"/>
  <c r="J51" i="108"/>
  <c r="C51" i="108"/>
  <c r="K50" i="108"/>
  <c r="D50" i="108"/>
  <c r="C50" i="108"/>
  <c r="K49" i="108"/>
  <c r="H19" i="108"/>
  <c r="B7" i="108"/>
  <c r="B6" i="108"/>
  <c r="K52" i="107"/>
  <c r="K50" i="107" s="1"/>
  <c r="K51" i="107"/>
  <c r="H55" i="107" s="1"/>
  <c r="K49" i="107"/>
  <c r="H19" i="107"/>
  <c r="B7" i="107"/>
  <c r="B6" i="107"/>
  <c r="J55" i="106"/>
  <c r="F55" i="106"/>
  <c r="D55" i="106"/>
  <c r="C55" i="106"/>
  <c r="J54" i="106"/>
  <c r="F54" i="106"/>
  <c r="D54" i="106"/>
  <c r="C54" i="106"/>
  <c r="J53" i="106"/>
  <c r="F53" i="106"/>
  <c r="D53" i="106"/>
  <c r="C53" i="106"/>
  <c r="K52" i="106"/>
  <c r="K50" i="106" s="1"/>
  <c r="G52" i="106"/>
  <c r="E52" i="106"/>
  <c r="D52" i="106"/>
  <c r="C52" i="106"/>
  <c r="K51" i="106"/>
  <c r="I55" i="106" s="1"/>
  <c r="H51" i="106"/>
  <c r="F51" i="106"/>
  <c r="E51" i="106"/>
  <c r="D51" i="106"/>
  <c r="C51" i="106"/>
  <c r="I50" i="106"/>
  <c r="G50" i="106"/>
  <c r="F50" i="106"/>
  <c r="E50" i="106"/>
  <c r="D50" i="106"/>
  <c r="D49" i="106" s="1"/>
  <c r="K49" i="106"/>
  <c r="H19" i="106"/>
  <c r="B7" i="106"/>
  <c r="B6" i="106"/>
  <c r="K52" i="105"/>
  <c r="K50" i="105" s="1"/>
  <c r="K51" i="105"/>
  <c r="H55" i="105" s="1"/>
  <c r="C51" i="105"/>
  <c r="D50" i="105"/>
  <c r="K49" i="105"/>
  <c r="H19" i="105"/>
  <c r="B7" i="105"/>
  <c r="B6" i="105"/>
  <c r="H55" i="104"/>
  <c r="H54" i="104"/>
  <c r="H53" i="104"/>
  <c r="K52" i="104"/>
  <c r="I52" i="104"/>
  <c r="K51" i="104"/>
  <c r="G55" i="104" s="1"/>
  <c r="J51" i="104"/>
  <c r="C51" i="104"/>
  <c r="K50" i="104"/>
  <c r="D50" i="104"/>
  <c r="C50" i="104"/>
  <c r="K49" i="104"/>
  <c r="H19" i="104"/>
  <c r="B7" i="104"/>
  <c r="B6" i="104"/>
  <c r="K52" i="103"/>
  <c r="K50" i="103" s="1"/>
  <c r="K51" i="103"/>
  <c r="H55" i="103" s="1"/>
  <c r="K49" i="103"/>
  <c r="H19" i="103"/>
  <c r="B7" i="103"/>
  <c r="B6" i="103"/>
  <c r="J55" i="102"/>
  <c r="F55" i="102"/>
  <c r="C55" i="102"/>
  <c r="J54" i="102"/>
  <c r="F54" i="102"/>
  <c r="C54" i="102"/>
  <c r="J53" i="102"/>
  <c r="F53" i="102"/>
  <c r="C53" i="102"/>
  <c r="K52" i="102"/>
  <c r="K50" i="102" s="1"/>
  <c r="G52" i="102"/>
  <c r="D52" i="102"/>
  <c r="C52" i="102"/>
  <c r="K51" i="102"/>
  <c r="I55" i="102" s="1"/>
  <c r="H51" i="102"/>
  <c r="E51" i="102"/>
  <c r="D51" i="102"/>
  <c r="C51" i="102"/>
  <c r="I50" i="102"/>
  <c r="F50" i="102"/>
  <c r="E50" i="102"/>
  <c r="D50" i="102"/>
  <c r="K49" i="102"/>
  <c r="H19" i="102"/>
  <c r="B7" i="102"/>
  <c r="B6" i="102"/>
  <c r="J55" i="101"/>
  <c r="H55" i="101"/>
  <c r="C55" i="101"/>
  <c r="J54" i="101"/>
  <c r="H54" i="101"/>
  <c r="C54" i="101"/>
  <c r="J53" i="101"/>
  <c r="H53" i="101"/>
  <c r="C53" i="101"/>
  <c r="K52" i="101"/>
  <c r="K50" i="101" s="1"/>
  <c r="I52" i="101"/>
  <c r="D52" i="101"/>
  <c r="C52" i="101"/>
  <c r="K51" i="101"/>
  <c r="I55" i="101" s="1"/>
  <c r="J51" i="101"/>
  <c r="E51" i="101"/>
  <c r="D51" i="101"/>
  <c r="C51" i="101"/>
  <c r="F50" i="101"/>
  <c r="E50" i="101"/>
  <c r="D50" i="101"/>
  <c r="C50" i="101"/>
  <c r="C49" i="101" s="1"/>
  <c r="K49" i="101"/>
  <c r="H19" i="101"/>
  <c r="B7" i="101"/>
  <c r="B6" i="101"/>
  <c r="H55" i="100"/>
  <c r="H54" i="100"/>
  <c r="H53" i="100"/>
  <c r="K52" i="100"/>
  <c r="I52" i="100"/>
  <c r="K51" i="100"/>
  <c r="G55" i="100" s="1"/>
  <c r="J51" i="100"/>
  <c r="K50" i="100"/>
  <c r="C50" i="100"/>
  <c r="K49" i="100"/>
  <c r="H19" i="100"/>
  <c r="B7" i="100"/>
  <c r="B6" i="100"/>
  <c r="J55" i="99"/>
  <c r="F55" i="99"/>
  <c r="E55" i="99"/>
  <c r="C55" i="99"/>
  <c r="J54" i="99"/>
  <c r="F54" i="99"/>
  <c r="E54" i="99"/>
  <c r="C54" i="99"/>
  <c r="J53" i="99"/>
  <c r="F53" i="99"/>
  <c r="E53" i="99"/>
  <c r="C53" i="99"/>
  <c r="K52" i="99"/>
  <c r="K50" i="99" s="1"/>
  <c r="G52" i="99"/>
  <c r="F52" i="99"/>
  <c r="D52" i="99"/>
  <c r="C52" i="99"/>
  <c r="K51" i="99"/>
  <c r="I55" i="99" s="1"/>
  <c r="H51" i="99"/>
  <c r="G51" i="99"/>
  <c r="E51" i="99"/>
  <c r="D51" i="99"/>
  <c r="C51" i="99"/>
  <c r="I50" i="99"/>
  <c r="H50" i="99"/>
  <c r="F50" i="99"/>
  <c r="E50" i="99"/>
  <c r="D50" i="99"/>
  <c r="K49" i="99"/>
  <c r="H19" i="99"/>
  <c r="B7" i="99"/>
  <c r="B6" i="99"/>
  <c r="H55" i="98"/>
  <c r="G55" i="98"/>
  <c r="H54" i="98"/>
  <c r="G54" i="98"/>
  <c r="H53" i="98"/>
  <c r="G53" i="98"/>
  <c r="K52" i="98"/>
  <c r="I52" i="98"/>
  <c r="H52" i="98"/>
  <c r="K51" i="98"/>
  <c r="F55" i="98" s="1"/>
  <c r="J51" i="98"/>
  <c r="I51" i="98"/>
  <c r="C51" i="98"/>
  <c r="K50" i="98"/>
  <c r="J50" i="98"/>
  <c r="D50" i="98"/>
  <c r="C50" i="98"/>
  <c r="K49" i="98"/>
  <c r="H19" i="98"/>
  <c r="B7" i="98"/>
  <c r="B6" i="98"/>
  <c r="K52" i="97"/>
  <c r="K50" i="97" s="1"/>
  <c r="K51" i="97"/>
  <c r="H55" i="97" s="1"/>
  <c r="H51" i="97"/>
  <c r="C51" i="97"/>
  <c r="I50" i="97"/>
  <c r="D50" i="97"/>
  <c r="K49" i="97"/>
  <c r="H19" i="97"/>
  <c r="B7" i="97"/>
  <c r="B6" i="97"/>
  <c r="E55" i="96"/>
  <c r="E54" i="96"/>
  <c r="E53" i="96"/>
  <c r="K52" i="96"/>
  <c r="K50" i="96" s="1"/>
  <c r="F52" i="96"/>
  <c r="K51" i="96"/>
  <c r="H55" i="96" s="1"/>
  <c r="G51" i="96"/>
  <c r="H50" i="96"/>
  <c r="K49" i="96"/>
  <c r="H19" i="96"/>
  <c r="B7" i="96"/>
  <c r="B6" i="96"/>
  <c r="E55" i="95"/>
  <c r="C55" i="95"/>
  <c r="E54" i="95"/>
  <c r="C54" i="95"/>
  <c r="E53" i="95"/>
  <c r="C53" i="95"/>
  <c r="K52" i="95"/>
  <c r="K50" i="95" s="1"/>
  <c r="F52" i="95"/>
  <c r="D52" i="95"/>
  <c r="C52" i="95"/>
  <c r="K51" i="95"/>
  <c r="J55" i="95" s="1"/>
  <c r="G51" i="95"/>
  <c r="E51" i="95"/>
  <c r="D51" i="95"/>
  <c r="C51" i="95"/>
  <c r="H50" i="95"/>
  <c r="F50" i="95"/>
  <c r="E50" i="95"/>
  <c r="D50" i="95"/>
  <c r="K49" i="95"/>
  <c r="H19" i="95"/>
  <c r="B7" i="95"/>
  <c r="B6" i="95"/>
  <c r="J55" i="94"/>
  <c r="D55" i="94"/>
  <c r="C55" i="94"/>
  <c r="J54" i="94"/>
  <c r="D54" i="94"/>
  <c r="C54" i="94"/>
  <c r="J53" i="94"/>
  <c r="D53" i="94"/>
  <c r="C53" i="94"/>
  <c r="K52" i="94"/>
  <c r="K50" i="94" s="1"/>
  <c r="E52" i="94"/>
  <c r="D52" i="94"/>
  <c r="C52" i="94"/>
  <c r="K51" i="94"/>
  <c r="I55" i="94" s="1"/>
  <c r="F51" i="94"/>
  <c r="E51" i="94"/>
  <c r="D51" i="94"/>
  <c r="C51" i="94"/>
  <c r="G50" i="94"/>
  <c r="F50" i="94"/>
  <c r="E50" i="94"/>
  <c r="D50" i="94"/>
  <c r="D49" i="94" s="1"/>
  <c r="K49" i="94"/>
  <c r="H19" i="94"/>
  <c r="B7" i="94"/>
  <c r="B6" i="94"/>
  <c r="B7" i="2"/>
  <c r="B6" i="2"/>
  <c r="B7" i="93"/>
  <c r="B6" i="93"/>
  <c r="C7" i="6"/>
  <c r="C6" i="6"/>
  <c r="J55" i="93"/>
  <c r="I55" i="93"/>
  <c r="H55" i="93"/>
  <c r="G55" i="93"/>
  <c r="F55" i="93"/>
  <c r="E55" i="93"/>
  <c r="D55" i="93"/>
  <c r="C55" i="93"/>
  <c r="J54" i="93"/>
  <c r="I54" i="93"/>
  <c r="H54" i="93"/>
  <c r="G54" i="93"/>
  <c r="F54" i="93"/>
  <c r="E54" i="93"/>
  <c r="D54" i="93"/>
  <c r="C54" i="93"/>
  <c r="J53" i="93"/>
  <c r="I53" i="93"/>
  <c r="H53" i="93"/>
  <c r="G53" i="93"/>
  <c r="F53" i="93"/>
  <c r="E53" i="93"/>
  <c r="D53" i="93"/>
  <c r="C53" i="93"/>
  <c r="J52" i="93"/>
  <c r="I52" i="93"/>
  <c r="H52" i="93"/>
  <c r="G52" i="93"/>
  <c r="F52" i="93"/>
  <c r="E52" i="93"/>
  <c r="D52" i="93"/>
  <c r="C52" i="93"/>
  <c r="J51" i="93"/>
  <c r="I51" i="93"/>
  <c r="H51" i="93"/>
  <c r="G51" i="93"/>
  <c r="F51" i="93"/>
  <c r="E51" i="93"/>
  <c r="D51" i="93"/>
  <c r="C51" i="93"/>
  <c r="J50" i="93"/>
  <c r="I50" i="93"/>
  <c r="H50" i="93"/>
  <c r="H49" i="93" s="1"/>
  <c r="G50" i="93"/>
  <c r="G49" i="93" s="1"/>
  <c r="F50" i="93"/>
  <c r="E50" i="93"/>
  <c r="E49" i="93" s="1"/>
  <c r="D50" i="93"/>
  <c r="D49" i="93" s="1"/>
  <c r="C50" i="93"/>
  <c r="C49" i="93" s="1"/>
  <c r="J49" i="93"/>
  <c r="F49" i="93"/>
  <c r="D61" i="1" a="1"/>
  <c r="E43" i="1" a="1"/>
  <c r="E61" i="1" a="1"/>
  <c r="E33" i="1" a="1"/>
  <c r="D45" i="1" a="1"/>
  <c r="E41" i="1" a="1"/>
  <c r="D30" i="1" a="1"/>
  <c r="E50" i="1" a="1"/>
  <c r="D23" i="1" a="1"/>
  <c r="E53" i="1" a="1"/>
  <c r="D62" i="1" a="1"/>
  <c r="D65" i="1" a="1"/>
  <c r="D31" i="1" a="1"/>
  <c r="D39" i="1" a="1"/>
  <c r="E48" i="1" a="1"/>
  <c r="E67" i="1" a="1"/>
  <c r="E63" i="1" a="1"/>
  <c r="E39" i="1" a="1"/>
  <c r="D50" i="1" a="1"/>
  <c r="D43" i="1" a="1"/>
  <c r="D27" i="1" a="1"/>
  <c r="E65" i="1" a="1"/>
  <c r="E55" i="1" a="1"/>
  <c r="E28" i="1" a="1"/>
  <c r="D46" i="1" a="1"/>
  <c r="E58" i="1" a="1"/>
  <c r="D22" i="1" a="1"/>
  <c r="E46" i="1" a="1"/>
  <c r="D44" i="1" a="1"/>
  <c r="D26" i="1" a="1"/>
  <c r="D66" i="1" a="1"/>
  <c r="D63" i="1" a="1"/>
  <c r="D68" i="1" a="1"/>
  <c r="D57" i="1" a="1"/>
  <c r="E29" i="1" a="1"/>
  <c r="E24" i="1" a="1"/>
  <c r="D37" i="1" a="1"/>
  <c r="D48" i="1" a="1"/>
  <c r="D58" i="1" a="1"/>
  <c r="E27" i="1" a="1"/>
  <c r="D53" i="1" a="1"/>
  <c r="E51" i="1" a="1"/>
  <c r="D28" i="1" a="1"/>
  <c r="D21" i="1" a="1"/>
  <c r="D24" i="1" a="1"/>
  <c r="D33" i="1" a="1"/>
  <c r="D49" i="1" a="1"/>
  <c r="E31" i="1" a="1"/>
  <c r="D55" i="1" a="1"/>
  <c r="D38" i="1" a="1"/>
  <c r="E64" i="1" a="1"/>
  <c r="D25" i="1" a="1"/>
  <c r="D56" i="1" a="1"/>
  <c r="E45" i="1" a="1"/>
  <c r="E68" i="1" a="1"/>
  <c r="E59" i="1" a="1"/>
  <c r="E32" i="1" a="1"/>
  <c r="E52" i="1" a="1"/>
  <c r="E25" i="1" a="1"/>
  <c r="E37" i="1" a="1"/>
  <c r="D29" i="1" a="1"/>
  <c r="D52" i="1" a="1"/>
  <c r="E60" i="1" a="1"/>
  <c r="E22" i="1" a="1"/>
  <c r="D34" i="1" a="1"/>
  <c r="D47" i="1" a="1"/>
  <c r="D32" i="1" a="1"/>
  <c r="D41" i="1" a="1"/>
  <c r="E26" i="1" a="1"/>
  <c r="E47" i="1" a="1"/>
  <c r="E23" i="1" a="1"/>
  <c r="D59" i="1" a="1"/>
  <c r="E38" i="1" a="1"/>
  <c r="D67" i="1" a="1"/>
  <c r="D36" i="1" a="1"/>
  <c r="E66" i="1" a="1"/>
  <c r="E57" i="1" a="1"/>
  <c r="E19" i="1" a="1"/>
  <c r="E54" i="1" a="1"/>
  <c r="D42" i="1" a="1"/>
  <c r="D20" i="1" a="1"/>
  <c r="D40" i="1" a="1"/>
  <c r="E49" i="1" a="1"/>
  <c r="E30" i="1" a="1"/>
  <c r="D54" i="1" a="1"/>
  <c r="E20" i="1" a="1"/>
  <c r="E62" i="1" a="1"/>
  <c r="E34" i="1" a="1"/>
  <c r="E56" i="1" a="1"/>
  <c r="E35" i="1" a="1"/>
  <c r="D64" i="1" a="1"/>
  <c r="E42" i="1" a="1"/>
  <c r="D51" i="1" a="1"/>
  <c r="E21" i="1" a="1"/>
  <c r="E44" i="1" a="1"/>
  <c r="D60" i="1" a="1"/>
  <c r="D35" i="1" a="1"/>
  <c r="E36" i="1" a="1"/>
  <c r="E40" i="1" a="1"/>
  <c r="H49" i="142" l="1"/>
  <c r="E49" i="142"/>
  <c r="J49" i="142"/>
  <c r="E52" i="142"/>
  <c r="D53" i="142"/>
  <c r="D49" i="142" s="1"/>
  <c r="D54" i="142"/>
  <c r="D55" i="142"/>
  <c r="I50" i="142"/>
  <c r="I49" i="142" s="1"/>
  <c r="H51" i="142"/>
  <c r="G52" i="142"/>
  <c r="G49" i="142" s="1"/>
  <c r="F53" i="142"/>
  <c r="F49" i="142" s="1"/>
  <c r="F54" i="142"/>
  <c r="F55" i="142"/>
  <c r="C50" i="142"/>
  <c r="C49" i="142" s="1"/>
  <c r="J51" i="142"/>
  <c r="I52" i="142"/>
  <c r="H53" i="142"/>
  <c r="H54" i="142"/>
  <c r="H55" i="142"/>
  <c r="J52" i="142"/>
  <c r="I53" i="142"/>
  <c r="I54" i="142"/>
  <c r="E49" i="141"/>
  <c r="H50" i="141"/>
  <c r="G51" i="141"/>
  <c r="F52" i="141"/>
  <c r="F49" i="141" s="1"/>
  <c r="E53" i="141"/>
  <c r="E54" i="141"/>
  <c r="E55" i="141"/>
  <c r="J50" i="141"/>
  <c r="J49" i="141" s="1"/>
  <c r="I51" i="141"/>
  <c r="H52" i="141"/>
  <c r="G53" i="141"/>
  <c r="G54" i="141"/>
  <c r="G55" i="141"/>
  <c r="C50" i="141"/>
  <c r="C49" i="141" s="1"/>
  <c r="J51" i="141"/>
  <c r="I52" i="141"/>
  <c r="I49" i="141" s="1"/>
  <c r="H53" i="141"/>
  <c r="H54" i="141"/>
  <c r="H55" i="141"/>
  <c r="J52" i="141"/>
  <c r="I53" i="141"/>
  <c r="I54" i="141"/>
  <c r="D49" i="140"/>
  <c r="G50" i="140"/>
  <c r="F51" i="140"/>
  <c r="E52" i="140"/>
  <c r="E49" i="140" s="1"/>
  <c r="D53" i="140"/>
  <c r="D54" i="140"/>
  <c r="D55" i="140"/>
  <c r="H50" i="140"/>
  <c r="G51" i="140"/>
  <c r="F52" i="140"/>
  <c r="E53" i="140"/>
  <c r="E54" i="140"/>
  <c r="E55" i="140"/>
  <c r="I50" i="140"/>
  <c r="H51" i="140"/>
  <c r="G52" i="140"/>
  <c r="F53" i="140"/>
  <c r="F49" i="140" s="1"/>
  <c r="F54" i="140"/>
  <c r="F55" i="140"/>
  <c r="J50" i="140"/>
  <c r="I51" i="140"/>
  <c r="H52" i="140"/>
  <c r="G53" i="140"/>
  <c r="G54" i="140"/>
  <c r="G55" i="140"/>
  <c r="C50" i="140"/>
  <c r="C49" i="140" s="1"/>
  <c r="J51" i="140"/>
  <c r="I52" i="140"/>
  <c r="H53" i="140"/>
  <c r="H54" i="140"/>
  <c r="H55" i="140"/>
  <c r="J52" i="140"/>
  <c r="I53" i="140"/>
  <c r="I54" i="140"/>
  <c r="I55" i="140"/>
  <c r="J53" i="140"/>
  <c r="J54" i="140"/>
  <c r="G50" i="139"/>
  <c r="F51" i="139"/>
  <c r="F49" i="139" s="1"/>
  <c r="E52" i="139"/>
  <c r="E49" i="139" s="1"/>
  <c r="D53" i="139"/>
  <c r="D49" i="139" s="1"/>
  <c r="D54" i="139"/>
  <c r="D55" i="139"/>
  <c r="J50" i="139"/>
  <c r="I51" i="139"/>
  <c r="H52" i="139"/>
  <c r="H49" i="139" s="1"/>
  <c r="G53" i="139"/>
  <c r="G54" i="139"/>
  <c r="G55" i="139"/>
  <c r="C50" i="139"/>
  <c r="C49" i="139" s="1"/>
  <c r="J51" i="139"/>
  <c r="I52" i="139"/>
  <c r="H53" i="139"/>
  <c r="H54" i="139"/>
  <c r="H55" i="139"/>
  <c r="J52" i="139"/>
  <c r="I53" i="139"/>
  <c r="I54" i="139"/>
  <c r="I55" i="139"/>
  <c r="J53" i="139"/>
  <c r="J54" i="139"/>
  <c r="G50" i="138"/>
  <c r="F51" i="138"/>
  <c r="E52" i="138"/>
  <c r="D53" i="138"/>
  <c r="D49" i="138" s="1"/>
  <c r="D54" i="138"/>
  <c r="D55" i="138"/>
  <c r="H50" i="138"/>
  <c r="G51" i="138"/>
  <c r="F52" i="138"/>
  <c r="F49" i="138" s="1"/>
  <c r="E53" i="138"/>
  <c r="E49" i="138" s="1"/>
  <c r="E54" i="138"/>
  <c r="E55" i="138"/>
  <c r="I50" i="138"/>
  <c r="H51" i="138"/>
  <c r="G52" i="138"/>
  <c r="F53" i="138"/>
  <c r="F54" i="138"/>
  <c r="F55" i="138"/>
  <c r="J50" i="138"/>
  <c r="I51" i="138"/>
  <c r="H52" i="138"/>
  <c r="G53" i="138"/>
  <c r="G54" i="138"/>
  <c r="G55" i="138"/>
  <c r="C50" i="138"/>
  <c r="C49" i="138" s="1"/>
  <c r="J51" i="138"/>
  <c r="I52" i="138"/>
  <c r="H53" i="138"/>
  <c r="H54" i="138"/>
  <c r="H55" i="138"/>
  <c r="J52" i="138"/>
  <c r="I53" i="138"/>
  <c r="I54" i="138"/>
  <c r="I55" i="138"/>
  <c r="J53" i="138"/>
  <c r="J54" i="138"/>
  <c r="G50" i="137"/>
  <c r="F51" i="137"/>
  <c r="E52" i="137"/>
  <c r="D53" i="137"/>
  <c r="D54" i="137"/>
  <c r="D55" i="137"/>
  <c r="H50" i="137"/>
  <c r="G51" i="137"/>
  <c r="F52" i="137"/>
  <c r="F49" i="137" s="1"/>
  <c r="E53" i="137"/>
  <c r="E54" i="137"/>
  <c r="E55" i="137"/>
  <c r="I50" i="137"/>
  <c r="H51" i="137"/>
  <c r="G52" i="137"/>
  <c r="F53" i="137"/>
  <c r="F54" i="137"/>
  <c r="F55" i="137"/>
  <c r="J50" i="137"/>
  <c r="J49" i="137" s="1"/>
  <c r="I51" i="137"/>
  <c r="H52" i="137"/>
  <c r="G53" i="137"/>
  <c r="G54" i="137"/>
  <c r="G55" i="137"/>
  <c r="C50" i="137"/>
  <c r="C49" i="137" s="1"/>
  <c r="J51" i="137"/>
  <c r="I52" i="137"/>
  <c r="H53" i="137"/>
  <c r="H54" i="137"/>
  <c r="H55" i="137"/>
  <c r="J52" i="137"/>
  <c r="I53" i="137"/>
  <c r="I54" i="137"/>
  <c r="I55" i="137"/>
  <c r="E50" i="137"/>
  <c r="D51" i="137"/>
  <c r="D49" i="137" s="1"/>
  <c r="C52" i="137"/>
  <c r="J53" i="137"/>
  <c r="J54" i="137"/>
  <c r="E49" i="136"/>
  <c r="G50" i="136"/>
  <c r="F51" i="136"/>
  <c r="E52" i="136"/>
  <c r="D53" i="136"/>
  <c r="D54" i="136"/>
  <c r="D55" i="136"/>
  <c r="D49" i="136" s="1"/>
  <c r="H50" i="136"/>
  <c r="H49" i="136" s="1"/>
  <c r="G51" i="136"/>
  <c r="F52" i="136"/>
  <c r="E53" i="136"/>
  <c r="E54" i="136"/>
  <c r="E55" i="136"/>
  <c r="I50" i="136"/>
  <c r="H51" i="136"/>
  <c r="G52" i="136"/>
  <c r="F53" i="136"/>
  <c r="F54" i="136"/>
  <c r="F55" i="136"/>
  <c r="C50" i="136"/>
  <c r="C49" i="136" s="1"/>
  <c r="J51" i="136"/>
  <c r="J49" i="136" s="1"/>
  <c r="I52" i="136"/>
  <c r="H53" i="136"/>
  <c r="H54" i="136"/>
  <c r="H55" i="136"/>
  <c r="J52" i="136"/>
  <c r="I53" i="136"/>
  <c r="I54" i="136"/>
  <c r="H50" i="135"/>
  <c r="G51" i="135"/>
  <c r="F52" i="135"/>
  <c r="F49" i="135" s="1"/>
  <c r="E53" i="135"/>
  <c r="E49" i="135" s="1"/>
  <c r="E54" i="135"/>
  <c r="E55" i="135"/>
  <c r="J50" i="135"/>
  <c r="I51" i="135"/>
  <c r="I49" i="135" s="1"/>
  <c r="H52" i="135"/>
  <c r="G53" i="135"/>
  <c r="G54" i="135"/>
  <c r="G55" i="135"/>
  <c r="C50" i="135"/>
  <c r="C49" i="135" s="1"/>
  <c r="J51" i="135"/>
  <c r="I52" i="135"/>
  <c r="H53" i="135"/>
  <c r="H54" i="135"/>
  <c r="H55" i="135"/>
  <c r="J52" i="135"/>
  <c r="I53" i="135"/>
  <c r="I54" i="135"/>
  <c r="F49" i="134"/>
  <c r="G50" i="134"/>
  <c r="F51" i="134"/>
  <c r="E52" i="134"/>
  <c r="E49" i="134" s="1"/>
  <c r="D53" i="134"/>
  <c r="D54" i="134"/>
  <c r="D55" i="134"/>
  <c r="D49" i="134" s="1"/>
  <c r="I50" i="134"/>
  <c r="H51" i="134"/>
  <c r="H49" i="134" s="1"/>
  <c r="G52" i="134"/>
  <c r="F53" i="134"/>
  <c r="F54" i="134"/>
  <c r="F55" i="134"/>
  <c r="J50" i="134"/>
  <c r="I51" i="134"/>
  <c r="H52" i="134"/>
  <c r="G53" i="134"/>
  <c r="G54" i="134"/>
  <c r="G55" i="134"/>
  <c r="C50" i="134"/>
  <c r="C49" i="134" s="1"/>
  <c r="J51" i="134"/>
  <c r="I52" i="134"/>
  <c r="H53" i="134"/>
  <c r="H54" i="134"/>
  <c r="H55" i="134"/>
  <c r="J52" i="134"/>
  <c r="I53" i="134"/>
  <c r="I54" i="134"/>
  <c r="I55" i="134"/>
  <c r="J53" i="134"/>
  <c r="J54" i="134"/>
  <c r="I50" i="133"/>
  <c r="H51" i="133"/>
  <c r="G52" i="133"/>
  <c r="F53" i="133"/>
  <c r="F54" i="133"/>
  <c r="F49" i="133" s="1"/>
  <c r="F55" i="133"/>
  <c r="J50" i="133"/>
  <c r="I51" i="133"/>
  <c r="H52" i="133"/>
  <c r="G53" i="133"/>
  <c r="G54" i="133"/>
  <c r="G55" i="133"/>
  <c r="C50" i="133"/>
  <c r="C49" i="133" s="1"/>
  <c r="J51" i="133"/>
  <c r="I52" i="133"/>
  <c r="H53" i="133"/>
  <c r="H54" i="133"/>
  <c r="H55" i="133"/>
  <c r="J52" i="133"/>
  <c r="I53" i="133"/>
  <c r="I54" i="133"/>
  <c r="I55" i="133"/>
  <c r="J53" i="133"/>
  <c r="J54" i="133"/>
  <c r="G50" i="132"/>
  <c r="F51" i="132"/>
  <c r="E52" i="132"/>
  <c r="E49" i="132" s="1"/>
  <c r="D53" i="132"/>
  <c r="D49" i="132" s="1"/>
  <c r="D54" i="132"/>
  <c r="D55" i="132"/>
  <c r="H50" i="132"/>
  <c r="G51" i="132"/>
  <c r="F52" i="132"/>
  <c r="E53" i="132"/>
  <c r="E54" i="132"/>
  <c r="E55" i="132"/>
  <c r="I50" i="132"/>
  <c r="H51" i="132"/>
  <c r="G52" i="132"/>
  <c r="F53" i="132"/>
  <c r="F54" i="132"/>
  <c r="F55" i="132"/>
  <c r="C50" i="132"/>
  <c r="C49" i="132" s="1"/>
  <c r="J51" i="132"/>
  <c r="J49" i="132" s="1"/>
  <c r="I52" i="132"/>
  <c r="H53" i="132"/>
  <c r="H54" i="132"/>
  <c r="H55" i="132"/>
  <c r="J52" i="132"/>
  <c r="I53" i="132"/>
  <c r="I54" i="132"/>
  <c r="G50" i="131"/>
  <c r="F51" i="131"/>
  <c r="E52" i="131"/>
  <c r="E49" i="131" s="1"/>
  <c r="D53" i="131"/>
  <c r="D49" i="131" s="1"/>
  <c r="D54" i="131"/>
  <c r="D55" i="131"/>
  <c r="I50" i="131"/>
  <c r="H51" i="131"/>
  <c r="H49" i="131" s="1"/>
  <c r="G52" i="131"/>
  <c r="F53" i="131"/>
  <c r="F54" i="131"/>
  <c r="F55" i="131"/>
  <c r="J50" i="131"/>
  <c r="I51" i="131"/>
  <c r="H52" i="131"/>
  <c r="G53" i="131"/>
  <c r="G54" i="131"/>
  <c r="G55" i="131"/>
  <c r="C50" i="131"/>
  <c r="C49" i="131" s="1"/>
  <c r="J51" i="131"/>
  <c r="I52" i="131"/>
  <c r="H53" i="131"/>
  <c r="H54" i="131"/>
  <c r="H55" i="131"/>
  <c r="J52" i="131"/>
  <c r="I53" i="131"/>
  <c r="I54" i="131"/>
  <c r="G50" i="130"/>
  <c r="G49" i="130" s="1"/>
  <c r="F51" i="130"/>
  <c r="E52" i="130"/>
  <c r="D53" i="130"/>
  <c r="D49" i="130" s="1"/>
  <c r="D54" i="130"/>
  <c r="D55" i="130"/>
  <c r="H50" i="130"/>
  <c r="G51" i="130"/>
  <c r="F52" i="130"/>
  <c r="E53" i="130"/>
  <c r="E54" i="130"/>
  <c r="E55" i="130"/>
  <c r="E49" i="130" s="1"/>
  <c r="I50" i="130"/>
  <c r="H51" i="130"/>
  <c r="G52" i="130"/>
  <c r="F53" i="130"/>
  <c r="F54" i="130"/>
  <c r="F55" i="130"/>
  <c r="C50" i="130"/>
  <c r="C49" i="130" s="1"/>
  <c r="J51" i="130"/>
  <c r="I52" i="130"/>
  <c r="H53" i="130"/>
  <c r="H54" i="130"/>
  <c r="H55" i="130"/>
  <c r="J52" i="130"/>
  <c r="J49" i="130" s="1"/>
  <c r="I53" i="130"/>
  <c r="I54" i="130"/>
  <c r="G50" i="129"/>
  <c r="F51" i="129"/>
  <c r="E52" i="129"/>
  <c r="D53" i="129"/>
  <c r="D49" i="129" s="1"/>
  <c r="D54" i="129"/>
  <c r="D55" i="129"/>
  <c r="H50" i="129"/>
  <c r="G51" i="129"/>
  <c r="F52" i="129"/>
  <c r="E53" i="129"/>
  <c r="E54" i="129"/>
  <c r="E49" i="129" s="1"/>
  <c r="E55" i="129"/>
  <c r="I50" i="129"/>
  <c r="H51" i="129"/>
  <c r="G52" i="129"/>
  <c r="F53" i="129"/>
  <c r="F49" i="129" s="1"/>
  <c r="F54" i="129"/>
  <c r="F55" i="129"/>
  <c r="J50" i="129"/>
  <c r="I51" i="129"/>
  <c r="H52" i="129"/>
  <c r="G53" i="129"/>
  <c r="G54" i="129"/>
  <c r="G55" i="129"/>
  <c r="C50" i="129"/>
  <c r="C49" i="129" s="1"/>
  <c r="J51" i="129"/>
  <c r="I52" i="129"/>
  <c r="H53" i="129"/>
  <c r="H54" i="129"/>
  <c r="H55" i="129"/>
  <c r="J52" i="129"/>
  <c r="I53" i="129"/>
  <c r="I54" i="129"/>
  <c r="I55" i="129"/>
  <c r="J53" i="129"/>
  <c r="J54" i="129"/>
  <c r="F50" i="128"/>
  <c r="E51" i="128"/>
  <c r="D52" i="128"/>
  <c r="C53" i="128"/>
  <c r="C54" i="128"/>
  <c r="C55" i="128"/>
  <c r="G50" i="128"/>
  <c r="F51" i="128"/>
  <c r="E52" i="128"/>
  <c r="D53" i="128"/>
  <c r="D54" i="128"/>
  <c r="D55" i="128"/>
  <c r="E55" i="128"/>
  <c r="I50" i="128"/>
  <c r="H51" i="128"/>
  <c r="G52" i="128"/>
  <c r="F53" i="128"/>
  <c r="F54" i="128"/>
  <c r="F55" i="128"/>
  <c r="F52" i="128"/>
  <c r="E54" i="128"/>
  <c r="J50" i="128"/>
  <c r="I51" i="128"/>
  <c r="H52" i="128"/>
  <c r="G53" i="128"/>
  <c r="G54" i="128"/>
  <c r="G55" i="128"/>
  <c r="H50" i="128"/>
  <c r="G51" i="128"/>
  <c r="E53" i="128"/>
  <c r="C50" i="128"/>
  <c r="J51" i="128"/>
  <c r="I52" i="128"/>
  <c r="H53" i="128"/>
  <c r="H54" i="128"/>
  <c r="H55" i="128"/>
  <c r="J52" i="128"/>
  <c r="I53" i="128"/>
  <c r="I54" i="128"/>
  <c r="I55" i="128"/>
  <c r="E50" i="128"/>
  <c r="E49" i="128" s="1"/>
  <c r="D51" i="128"/>
  <c r="D49" i="128" s="1"/>
  <c r="C52" i="128"/>
  <c r="J53" i="128"/>
  <c r="J54" i="128"/>
  <c r="H50" i="127"/>
  <c r="G51" i="127"/>
  <c r="F52" i="127"/>
  <c r="E53" i="127"/>
  <c r="E54" i="127"/>
  <c r="E55" i="127"/>
  <c r="E49" i="127" s="1"/>
  <c r="I50" i="127"/>
  <c r="H51" i="127"/>
  <c r="G52" i="127"/>
  <c r="F53" i="127"/>
  <c r="F49" i="127" s="1"/>
  <c r="F54" i="127"/>
  <c r="F55" i="127"/>
  <c r="J50" i="127"/>
  <c r="I51" i="127"/>
  <c r="H52" i="127"/>
  <c r="G53" i="127"/>
  <c r="G54" i="127"/>
  <c r="G55" i="127"/>
  <c r="C50" i="127"/>
  <c r="C49" i="127" s="1"/>
  <c r="J51" i="127"/>
  <c r="I52" i="127"/>
  <c r="H53" i="127"/>
  <c r="H54" i="127"/>
  <c r="H55" i="127"/>
  <c r="J52" i="127"/>
  <c r="I53" i="127"/>
  <c r="I54" i="127"/>
  <c r="I55" i="127"/>
  <c r="J53" i="127"/>
  <c r="J54" i="127"/>
  <c r="I54" i="126"/>
  <c r="J53" i="126"/>
  <c r="J54" i="126"/>
  <c r="F50" i="126"/>
  <c r="F49" i="126" s="1"/>
  <c r="E51" i="126"/>
  <c r="D52" i="126"/>
  <c r="C53" i="126"/>
  <c r="C55" i="126"/>
  <c r="G50" i="126"/>
  <c r="F51" i="126"/>
  <c r="E52" i="126"/>
  <c r="D53" i="126"/>
  <c r="D54" i="126"/>
  <c r="D55" i="126"/>
  <c r="I53" i="126"/>
  <c r="E50" i="126"/>
  <c r="D51" i="126"/>
  <c r="C52" i="126"/>
  <c r="J55" i="126"/>
  <c r="C54" i="126"/>
  <c r="H50" i="126"/>
  <c r="G51" i="126"/>
  <c r="F52" i="126"/>
  <c r="E53" i="126"/>
  <c r="E54" i="126"/>
  <c r="E55" i="126"/>
  <c r="D50" i="126"/>
  <c r="C51" i="126"/>
  <c r="I50" i="126"/>
  <c r="H51" i="126"/>
  <c r="G52" i="126"/>
  <c r="F53" i="126"/>
  <c r="F54" i="126"/>
  <c r="F55" i="126"/>
  <c r="J50" i="126"/>
  <c r="I51" i="126"/>
  <c r="H52" i="126"/>
  <c r="G53" i="126"/>
  <c r="G54" i="126"/>
  <c r="G55" i="126"/>
  <c r="C50" i="126"/>
  <c r="K50" i="126"/>
  <c r="J51" i="126"/>
  <c r="I52" i="126"/>
  <c r="H53" i="126"/>
  <c r="H54" i="126"/>
  <c r="H55" i="126"/>
  <c r="J52" i="126"/>
  <c r="H50" i="125"/>
  <c r="H49" i="125" s="1"/>
  <c r="G51" i="125"/>
  <c r="F52" i="125"/>
  <c r="E53" i="125"/>
  <c r="E49" i="125" s="1"/>
  <c r="E54" i="125"/>
  <c r="E55" i="125"/>
  <c r="I50" i="125"/>
  <c r="H51" i="125"/>
  <c r="G52" i="125"/>
  <c r="F53" i="125"/>
  <c r="F54" i="125"/>
  <c r="F55" i="125"/>
  <c r="F49" i="125" s="1"/>
  <c r="J50" i="125"/>
  <c r="I51" i="125"/>
  <c r="H52" i="125"/>
  <c r="G53" i="125"/>
  <c r="G54" i="125"/>
  <c r="G55" i="125"/>
  <c r="C50" i="125"/>
  <c r="C49" i="125" s="1"/>
  <c r="J51" i="125"/>
  <c r="I52" i="125"/>
  <c r="H53" i="125"/>
  <c r="H54" i="125"/>
  <c r="H55" i="125"/>
  <c r="J52" i="125"/>
  <c r="I53" i="125"/>
  <c r="I54" i="125"/>
  <c r="I55" i="125"/>
  <c r="J53" i="125"/>
  <c r="J54" i="125"/>
  <c r="E49" i="124"/>
  <c r="H50" i="124"/>
  <c r="G51" i="124"/>
  <c r="F52" i="124"/>
  <c r="F49" i="124" s="1"/>
  <c r="E53" i="124"/>
  <c r="E54" i="124"/>
  <c r="E55" i="124"/>
  <c r="J50" i="124"/>
  <c r="J49" i="124" s="1"/>
  <c r="I51" i="124"/>
  <c r="I49" i="124" s="1"/>
  <c r="H52" i="124"/>
  <c r="G53" i="124"/>
  <c r="G54" i="124"/>
  <c r="G55" i="124"/>
  <c r="C50" i="124"/>
  <c r="C49" i="124" s="1"/>
  <c r="J51" i="124"/>
  <c r="I52" i="124"/>
  <c r="H53" i="124"/>
  <c r="H54" i="124"/>
  <c r="H55" i="124"/>
  <c r="J52" i="124"/>
  <c r="I53" i="124"/>
  <c r="I54" i="124"/>
  <c r="J52" i="123"/>
  <c r="I55" i="123"/>
  <c r="E50" i="123"/>
  <c r="D51" i="123"/>
  <c r="D49" i="123" s="1"/>
  <c r="C52" i="123"/>
  <c r="J53" i="123"/>
  <c r="J54" i="123"/>
  <c r="J55" i="123"/>
  <c r="F50" i="123"/>
  <c r="E51" i="123"/>
  <c r="D52" i="123"/>
  <c r="C53" i="123"/>
  <c r="C54" i="123"/>
  <c r="C55" i="123"/>
  <c r="G50" i="123"/>
  <c r="F51" i="123"/>
  <c r="E52" i="123"/>
  <c r="D53" i="123"/>
  <c r="D54" i="123"/>
  <c r="D55" i="123"/>
  <c r="J50" i="123"/>
  <c r="I51" i="123"/>
  <c r="H52" i="123"/>
  <c r="G53" i="123"/>
  <c r="G54" i="123"/>
  <c r="G55" i="123"/>
  <c r="H50" i="123"/>
  <c r="G51" i="123"/>
  <c r="F52" i="123"/>
  <c r="E53" i="123"/>
  <c r="E54" i="123"/>
  <c r="E55" i="123"/>
  <c r="I50" i="123"/>
  <c r="H51" i="123"/>
  <c r="G52" i="123"/>
  <c r="F53" i="123"/>
  <c r="F54" i="123"/>
  <c r="F55" i="123"/>
  <c r="C50" i="123"/>
  <c r="J51" i="123"/>
  <c r="I52" i="123"/>
  <c r="H53" i="123"/>
  <c r="H54" i="123"/>
  <c r="E49" i="122"/>
  <c r="H50" i="122"/>
  <c r="G51" i="122"/>
  <c r="F52" i="122"/>
  <c r="F49" i="122" s="1"/>
  <c r="E53" i="122"/>
  <c r="E54" i="122"/>
  <c r="E55" i="122"/>
  <c r="J50" i="122"/>
  <c r="J49" i="122" s="1"/>
  <c r="I51" i="122"/>
  <c r="I49" i="122" s="1"/>
  <c r="H52" i="122"/>
  <c r="G53" i="122"/>
  <c r="G54" i="122"/>
  <c r="G55" i="122"/>
  <c r="C50" i="122"/>
  <c r="C49" i="122" s="1"/>
  <c r="J51" i="122"/>
  <c r="I52" i="122"/>
  <c r="H53" i="122"/>
  <c r="H54" i="122"/>
  <c r="H55" i="122"/>
  <c r="J52" i="122"/>
  <c r="I53" i="122"/>
  <c r="I54" i="122"/>
  <c r="I50" i="121"/>
  <c r="H51" i="121"/>
  <c r="G52" i="121"/>
  <c r="F53" i="121"/>
  <c r="F49" i="121" s="1"/>
  <c r="F54" i="121"/>
  <c r="F55" i="121"/>
  <c r="J50" i="121"/>
  <c r="J49" i="121" s="1"/>
  <c r="I51" i="121"/>
  <c r="H52" i="121"/>
  <c r="G53" i="121"/>
  <c r="G54" i="121"/>
  <c r="G55" i="121"/>
  <c r="C50" i="121"/>
  <c r="C49" i="121" s="1"/>
  <c r="J51" i="121"/>
  <c r="I52" i="121"/>
  <c r="H53" i="121"/>
  <c r="H54" i="121"/>
  <c r="H55" i="121"/>
  <c r="J52" i="121"/>
  <c r="I53" i="121"/>
  <c r="I54" i="121"/>
  <c r="I55" i="121"/>
  <c r="J53" i="121"/>
  <c r="J54" i="121"/>
  <c r="F50" i="120"/>
  <c r="E51" i="120"/>
  <c r="D52" i="120"/>
  <c r="C53" i="120"/>
  <c r="C54" i="120"/>
  <c r="C55" i="120"/>
  <c r="G50" i="120"/>
  <c r="F51" i="120"/>
  <c r="E52" i="120"/>
  <c r="D53" i="120"/>
  <c r="D54" i="120"/>
  <c r="D55" i="120"/>
  <c r="G51" i="120"/>
  <c r="E54" i="120"/>
  <c r="I50" i="120"/>
  <c r="H51" i="120"/>
  <c r="G52" i="120"/>
  <c r="F53" i="120"/>
  <c r="F54" i="120"/>
  <c r="F55" i="120"/>
  <c r="F52" i="120"/>
  <c r="E53" i="120"/>
  <c r="J50" i="120"/>
  <c r="I51" i="120"/>
  <c r="H52" i="120"/>
  <c r="G53" i="120"/>
  <c r="G54" i="120"/>
  <c r="G55" i="120"/>
  <c r="H50" i="120"/>
  <c r="H49" i="120" s="1"/>
  <c r="E55" i="120"/>
  <c r="C50" i="120"/>
  <c r="J51" i="120"/>
  <c r="I52" i="120"/>
  <c r="H53" i="120"/>
  <c r="H54" i="120"/>
  <c r="H55" i="120"/>
  <c r="J52" i="120"/>
  <c r="I53" i="120"/>
  <c r="I54" i="120"/>
  <c r="I55" i="120"/>
  <c r="E50" i="120"/>
  <c r="E49" i="120" s="1"/>
  <c r="D51" i="120"/>
  <c r="D49" i="120" s="1"/>
  <c r="C52" i="120"/>
  <c r="J53" i="120"/>
  <c r="J54" i="120"/>
  <c r="J52" i="119"/>
  <c r="I53" i="119"/>
  <c r="I49" i="119" s="1"/>
  <c r="I54" i="119"/>
  <c r="I55" i="119"/>
  <c r="J53" i="119"/>
  <c r="J54" i="119"/>
  <c r="J49" i="119" s="1"/>
  <c r="G50" i="118"/>
  <c r="F51" i="118"/>
  <c r="F49" i="118" s="1"/>
  <c r="E52" i="118"/>
  <c r="E49" i="118" s="1"/>
  <c r="D53" i="118"/>
  <c r="D49" i="118" s="1"/>
  <c r="D54" i="118"/>
  <c r="D55" i="118"/>
  <c r="H50" i="118"/>
  <c r="G51" i="118"/>
  <c r="F52" i="118"/>
  <c r="E53" i="118"/>
  <c r="E54" i="118"/>
  <c r="E55" i="118"/>
  <c r="J50" i="118"/>
  <c r="J49" i="118" s="1"/>
  <c r="I51" i="118"/>
  <c r="I49" i="118" s="1"/>
  <c r="H52" i="118"/>
  <c r="G53" i="118"/>
  <c r="G54" i="118"/>
  <c r="G55" i="118"/>
  <c r="C50" i="118"/>
  <c r="C49" i="118" s="1"/>
  <c r="J51" i="118"/>
  <c r="I52" i="118"/>
  <c r="H53" i="118"/>
  <c r="H54" i="118"/>
  <c r="H55" i="118"/>
  <c r="J52" i="118"/>
  <c r="I53" i="118"/>
  <c r="I54" i="118"/>
  <c r="D49" i="117"/>
  <c r="D55" i="117"/>
  <c r="H50" i="117"/>
  <c r="H49" i="117" s="1"/>
  <c r="G51" i="117"/>
  <c r="G49" i="117" s="1"/>
  <c r="F52" i="117"/>
  <c r="E53" i="117"/>
  <c r="E49" i="117" s="1"/>
  <c r="E54" i="117"/>
  <c r="E55" i="117"/>
  <c r="F55" i="117"/>
  <c r="C50" i="117"/>
  <c r="C49" i="117" s="1"/>
  <c r="J51" i="117"/>
  <c r="J49" i="117" s="1"/>
  <c r="I52" i="117"/>
  <c r="I49" i="117" s="1"/>
  <c r="H53" i="117"/>
  <c r="H54" i="117"/>
  <c r="H55" i="117"/>
  <c r="J52" i="117"/>
  <c r="I53" i="117"/>
  <c r="I54" i="117"/>
  <c r="D50" i="116"/>
  <c r="C51" i="116"/>
  <c r="J52" i="116"/>
  <c r="I53" i="116"/>
  <c r="I54" i="116"/>
  <c r="I55" i="116"/>
  <c r="E50" i="116"/>
  <c r="D51" i="116"/>
  <c r="C52" i="116"/>
  <c r="J53" i="116"/>
  <c r="J54" i="116"/>
  <c r="F50" i="116"/>
  <c r="C53" i="116"/>
  <c r="C55" i="116"/>
  <c r="G50" i="116"/>
  <c r="F51" i="116"/>
  <c r="E52" i="116"/>
  <c r="D53" i="116"/>
  <c r="D54" i="116"/>
  <c r="D55" i="116"/>
  <c r="J55" i="116"/>
  <c r="E51" i="116"/>
  <c r="D52" i="116"/>
  <c r="C54" i="116"/>
  <c r="H50" i="116"/>
  <c r="G51" i="116"/>
  <c r="F52" i="116"/>
  <c r="E53" i="116"/>
  <c r="E54" i="116"/>
  <c r="E55" i="116"/>
  <c r="J50" i="116"/>
  <c r="I51" i="116"/>
  <c r="I49" i="116" s="1"/>
  <c r="H52" i="116"/>
  <c r="G53" i="116"/>
  <c r="G54" i="116"/>
  <c r="G55" i="116"/>
  <c r="C50" i="116"/>
  <c r="J51" i="116"/>
  <c r="I52" i="116"/>
  <c r="H53" i="116"/>
  <c r="H54" i="116"/>
  <c r="E49" i="115"/>
  <c r="F50" i="115"/>
  <c r="F49" i="115" s="1"/>
  <c r="E51" i="115"/>
  <c r="D52" i="115"/>
  <c r="D49" i="115" s="1"/>
  <c r="C53" i="115"/>
  <c r="C54" i="115"/>
  <c r="C55" i="115"/>
  <c r="D54" i="115"/>
  <c r="D55" i="115"/>
  <c r="C50" i="115"/>
  <c r="J51" i="115"/>
  <c r="I52" i="115"/>
  <c r="H53" i="115"/>
  <c r="H49" i="115" s="1"/>
  <c r="H54" i="115"/>
  <c r="H55" i="115"/>
  <c r="J52" i="115"/>
  <c r="I53" i="115"/>
  <c r="I54" i="115"/>
  <c r="J52" i="114"/>
  <c r="I53" i="114"/>
  <c r="I54" i="114"/>
  <c r="I55" i="114"/>
  <c r="E50" i="114"/>
  <c r="D51" i="114"/>
  <c r="D49" i="114" s="1"/>
  <c r="C52" i="114"/>
  <c r="J53" i="114"/>
  <c r="J54" i="114"/>
  <c r="J55" i="114"/>
  <c r="F50" i="114"/>
  <c r="E51" i="114"/>
  <c r="D52" i="114"/>
  <c r="C53" i="114"/>
  <c r="C54" i="114"/>
  <c r="C55" i="114"/>
  <c r="G50" i="114"/>
  <c r="F51" i="114"/>
  <c r="E52" i="114"/>
  <c r="D53" i="114"/>
  <c r="D54" i="114"/>
  <c r="D55" i="114"/>
  <c r="G51" i="114"/>
  <c r="E55" i="114"/>
  <c r="I50" i="114"/>
  <c r="H51" i="114"/>
  <c r="G52" i="114"/>
  <c r="F53" i="114"/>
  <c r="F54" i="114"/>
  <c r="F55" i="114"/>
  <c r="H50" i="114"/>
  <c r="F52" i="114"/>
  <c r="E53" i="114"/>
  <c r="E54" i="114"/>
  <c r="J50" i="114"/>
  <c r="I51" i="114"/>
  <c r="H52" i="114"/>
  <c r="G53" i="114"/>
  <c r="G54" i="114"/>
  <c r="G55" i="114"/>
  <c r="C50" i="114"/>
  <c r="J51" i="114"/>
  <c r="I52" i="114"/>
  <c r="H53" i="114"/>
  <c r="H54" i="114"/>
  <c r="D50" i="113"/>
  <c r="C51" i="113"/>
  <c r="C49" i="113" s="1"/>
  <c r="J52" i="113"/>
  <c r="I54" i="113"/>
  <c r="J53" i="113"/>
  <c r="J55" i="113"/>
  <c r="F50" i="113"/>
  <c r="D52" i="113"/>
  <c r="C53" i="113"/>
  <c r="C54" i="113"/>
  <c r="C55" i="113"/>
  <c r="G50" i="113"/>
  <c r="F51" i="113"/>
  <c r="E52" i="113"/>
  <c r="D53" i="113"/>
  <c r="D54" i="113"/>
  <c r="D55" i="113"/>
  <c r="I53" i="113"/>
  <c r="E50" i="113"/>
  <c r="D51" i="113"/>
  <c r="C52" i="113"/>
  <c r="J54" i="113"/>
  <c r="E51" i="113"/>
  <c r="H50" i="113"/>
  <c r="G51" i="113"/>
  <c r="F52" i="113"/>
  <c r="E53" i="113"/>
  <c r="E54" i="113"/>
  <c r="E55" i="113"/>
  <c r="I55" i="113"/>
  <c r="I50" i="113"/>
  <c r="H51" i="113"/>
  <c r="G52" i="113"/>
  <c r="F53" i="113"/>
  <c r="F54" i="113"/>
  <c r="F55" i="113"/>
  <c r="J50" i="113"/>
  <c r="I51" i="113"/>
  <c r="H52" i="113"/>
  <c r="G53" i="113"/>
  <c r="G54" i="113"/>
  <c r="J52" i="112"/>
  <c r="I53" i="112"/>
  <c r="I54" i="112"/>
  <c r="I55" i="112"/>
  <c r="E50" i="112"/>
  <c r="E49" i="112" s="1"/>
  <c r="D51" i="112"/>
  <c r="C52" i="112"/>
  <c r="J53" i="112"/>
  <c r="J54" i="112"/>
  <c r="J55" i="112"/>
  <c r="F50" i="112"/>
  <c r="E51" i="112"/>
  <c r="D52" i="112"/>
  <c r="D49" i="112" s="1"/>
  <c r="C53" i="112"/>
  <c r="C54" i="112"/>
  <c r="C55" i="112"/>
  <c r="G50" i="112"/>
  <c r="G49" i="112" s="1"/>
  <c r="F51" i="112"/>
  <c r="E52" i="112"/>
  <c r="D53" i="112"/>
  <c r="D54" i="112"/>
  <c r="D55" i="112"/>
  <c r="I50" i="112"/>
  <c r="H51" i="112"/>
  <c r="G52" i="112"/>
  <c r="F53" i="112"/>
  <c r="F54" i="112"/>
  <c r="F55" i="112"/>
  <c r="H50" i="112"/>
  <c r="G51" i="112"/>
  <c r="F52" i="112"/>
  <c r="E53" i="112"/>
  <c r="E54" i="112"/>
  <c r="E55" i="112"/>
  <c r="J50" i="112"/>
  <c r="J49" i="112" s="1"/>
  <c r="I51" i="112"/>
  <c r="H52" i="112"/>
  <c r="G53" i="112"/>
  <c r="G54" i="112"/>
  <c r="G55" i="112"/>
  <c r="C50" i="112"/>
  <c r="C49" i="112" s="1"/>
  <c r="J51" i="112"/>
  <c r="I52" i="112"/>
  <c r="H53" i="112"/>
  <c r="H54" i="112"/>
  <c r="D49" i="111"/>
  <c r="G50" i="111"/>
  <c r="F51" i="111"/>
  <c r="F49" i="111" s="1"/>
  <c r="E52" i="111"/>
  <c r="E49" i="111" s="1"/>
  <c r="D53" i="111"/>
  <c r="D54" i="111"/>
  <c r="D55" i="111"/>
  <c r="H50" i="111"/>
  <c r="G51" i="111"/>
  <c r="F52" i="111"/>
  <c r="E53" i="111"/>
  <c r="E54" i="111"/>
  <c r="E55" i="111"/>
  <c r="J50" i="111"/>
  <c r="J49" i="111" s="1"/>
  <c r="I51" i="111"/>
  <c r="I49" i="111" s="1"/>
  <c r="H52" i="111"/>
  <c r="G53" i="111"/>
  <c r="G54" i="111"/>
  <c r="G55" i="111"/>
  <c r="C50" i="111"/>
  <c r="C49" i="111" s="1"/>
  <c r="J51" i="111"/>
  <c r="I52" i="111"/>
  <c r="H53" i="111"/>
  <c r="H54" i="111"/>
  <c r="H55" i="111"/>
  <c r="J52" i="111"/>
  <c r="I53" i="111"/>
  <c r="I54" i="111"/>
  <c r="I49" i="110"/>
  <c r="E49" i="110"/>
  <c r="G50" i="110"/>
  <c r="F51" i="110"/>
  <c r="E52" i="110"/>
  <c r="D53" i="110"/>
  <c r="D54" i="110"/>
  <c r="D55" i="110"/>
  <c r="D49" i="110" s="1"/>
  <c r="H50" i="110"/>
  <c r="G51" i="110"/>
  <c r="F52" i="110"/>
  <c r="E53" i="110"/>
  <c r="E54" i="110"/>
  <c r="E55" i="110"/>
  <c r="J50" i="110"/>
  <c r="J49" i="110" s="1"/>
  <c r="I51" i="110"/>
  <c r="H52" i="110"/>
  <c r="G53" i="110"/>
  <c r="G54" i="110"/>
  <c r="G55" i="110"/>
  <c r="C50" i="110"/>
  <c r="C49" i="110" s="1"/>
  <c r="J51" i="110"/>
  <c r="I52" i="110"/>
  <c r="H53" i="110"/>
  <c r="H54" i="110"/>
  <c r="H55" i="110"/>
  <c r="J52" i="110"/>
  <c r="I53" i="110"/>
  <c r="I54" i="110"/>
  <c r="E49" i="109"/>
  <c r="F50" i="109"/>
  <c r="E51" i="109"/>
  <c r="D52" i="109"/>
  <c r="D49" i="109" s="1"/>
  <c r="C53" i="109"/>
  <c r="C54" i="109"/>
  <c r="C55" i="109"/>
  <c r="G50" i="109"/>
  <c r="G49" i="109" s="1"/>
  <c r="F51" i="109"/>
  <c r="E52" i="109"/>
  <c r="D53" i="109"/>
  <c r="D54" i="109"/>
  <c r="D55" i="109"/>
  <c r="J50" i="109"/>
  <c r="I51" i="109"/>
  <c r="H52" i="109"/>
  <c r="H49" i="109" s="1"/>
  <c r="G53" i="109"/>
  <c r="G54" i="109"/>
  <c r="G55" i="109"/>
  <c r="C50" i="109"/>
  <c r="C49" i="109" s="1"/>
  <c r="J51" i="109"/>
  <c r="I52" i="109"/>
  <c r="H53" i="109"/>
  <c r="H54" i="109"/>
  <c r="H55" i="109"/>
  <c r="J52" i="109"/>
  <c r="I53" i="109"/>
  <c r="I54" i="109"/>
  <c r="I53" i="108"/>
  <c r="D51" i="108"/>
  <c r="J53" i="108"/>
  <c r="C55" i="108"/>
  <c r="G50" i="108"/>
  <c r="F51" i="108"/>
  <c r="E52" i="108"/>
  <c r="D53" i="108"/>
  <c r="D54" i="108"/>
  <c r="D55" i="108"/>
  <c r="I54" i="108"/>
  <c r="C52" i="108"/>
  <c r="C49" i="108" s="1"/>
  <c r="J54" i="108"/>
  <c r="E51" i="108"/>
  <c r="C54" i="108"/>
  <c r="H50" i="108"/>
  <c r="G51" i="108"/>
  <c r="F52" i="108"/>
  <c r="E53" i="108"/>
  <c r="E54" i="108"/>
  <c r="E55" i="108"/>
  <c r="J52" i="108"/>
  <c r="I55" i="108"/>
  <c r="E50" i="108"/>
  <c r="J55" i="108"/>
  <c r="F50" i="108"/>
  <c r="D52" i="108"/>
  <c r="C53" i="108"/>
  <c r="I50" i="108"/>
  <c r="H51" i="108"/>
  <c r="G52" i="108"/>
  <c r="F53" i="108"/>
  <c r="F54" i="108"/>
  <c r="F55" i="108"/>
  <c r="J50" i="108"/>
  <c r="I51" i="108"/>
  <c r="H52" i="108"/>
  <c r="G53" i="108"/>
  <c r="G54" i="108"/>
  <c r="J52" i="107"/>
  <c r="I53" i="107"/>
  <c r="I55" i="107"/>
  <c r="E50" i="107"/>
  <c r="D51" i="107"/>
  <c r="J53" i="107"/>
  <c r="J54" i="107"/>
  <c r="J55" i="107"/>
  <c r="F50" i="107"/>
  <c r="E51" i="107"/>
  <c r="D52" i="107"/>
  <c r="C53" i="107"/>
  <c r="C54" i="107"/>
  <c r="C55" i="107"/>
  <c r="G50" i="107"/>
  <c r="G49" i="107" s="1"/>
  <c r="F51" i="107"/>
  <c r="E52" i="107"/>
  <c r="D53" i="107"/>
  <c r="D54" i="107"/>
  <c r="D55" i="107"/>
  <c r="D50" i="107"/>
  <c r="C51" i="107"/>
  <c r="I54" i="107"/>
  <c r="C52" i="107"/>
  <c r="H50" i="107"/>
  <c r="G51" i="107"/>
  <c r="F52" i="107"/>
  <c r="E53" i="107"/>
  <c r="E54" i="107"/>
  <c r="E55" i="107"/>
  <c r="I50" i="107"/>
  <c r="I49" i="107" s="1"/>
  <c r="H51" i="107"/>
  <c r="G52" i="107"/>
  <c r="F53" i="107"/>
  <c r="F54" i="107"/>
  <c r="F55" i="107"/>
  <c r="J50" i="107"/>
  <c r="I51" i="107"/>
  <c r="H52" i="107"/>
  <c r="G53" i="107"/>
  <c r="G54" i="107"/>
  <c r="G55" i="107"/>
  <c r="C50" i="107"/>
  <c r="C49" i="107" s="1"/>
  <c r="J51" i="107"/>
  <c r="I52" i="107"/>
  <c r="H53" i="107"/>
  <c r="H54" i="107"/>
  <c r="E49" i="106"/>
  <c r="H50" i="106"/>
  <c r="G51" i="106"/>
  <c r="G49" i="106" s="1"/>
  <c r="F52" i="106"/>
  <c r="F49" i="106" s="1"/>
  <c r="E53" i="106"/>
  <c r="E54" i="106"/>
  <c r="E55" i="106"/>
  <c r="J50" i="106"/>
  <c r="J49" i="106" s="1"/>
  <c r="I51" i="106"/>
  <c r="I49" i="106" s="1"/>
  <c r="H52" i="106"/>
  <c r="G53" i="106"/>
  <c r="G54" i="106"/>
  <c r="G55" i="106"/>
  <c r="C50" i="106"/>
  <c r="C49" i="106" s="1"/>
  <c r="J51" i="106"/>
  <c r="I52" i="106"/>
  <c r="H53" i="106"/>
  <c r="H54" i="106"/>
  <c r="H55" i="106"/>
  <c r="J52" i="106"/>
  <c r="I53" i="106"/>
  <c r="I54" i="106"/>
  <c r="J52" i="105"/>
  <c r="I53" i="105"/>
  <c r="I54" i="105"/>
  <c r="I55" i="105"/>
  <c r="E50" i="105"/>
  <c r="D51" i="105"/>
  <c r="D49" i="105" s="1"/>
  <c r="C52" i="105"/>
  <c r="J53" i="105"/>
  <c r="J54" i="105"/>
  <c r="J55" i="105"/>
  <c r="F50" i="105"/>
  <c r="F49" i="105" s="1"/>
  <c r="E51" i="105"/>
  <c r="D52" i="105"/>
  <c r="C53" i="105"/>
  <c r="C54" i="105"/>
  <c r="C55" i="105"/>
  <c r="G50" i="105"/>
  <c r="F51" i="105"/>
  <c r="E52" i="105"/>
  <c r="D53" i="105"/>
  <c r="D54" i="105"/>
  <c r="D55" i="105"/>
  <c r="H50" i="105"/>
  <c r="G51" i="105"/>
  <c r="F52" i="105"/>
  <c r="E53" i="105"/>
  <c r="E54" i="105"/>
  <c r="E55" i="105"/>
  <c r="J50" i="105"/>
  <c r="I51" i="105"/>
  <c r="H52" i="105"/>
  <c r="G53" i="105"/>
  <c r="G54" i="105"/>
  <c r="G55" i="105"/>
  <c r="I50" i="105"/>
  <c r="H51" i="105"/>
  <c r="G52" i="105"/>
  <c r="F53" i="105"/>
  <c r="F54" i="105"/>
  <c r="F55" i="105"/>
  <c r="C50" i="105"/>
  <c r="C49" i="105" s="1"/>
  <c r="J51" i="105"/>
  <c r="I52" i="105"/>
  <c r="H53" i="105"/>
  <c r="H54" i="105"/>
  <c r="I54" i="104"/>
  <c r="E50" i="104"/>
  <c r="C52" i="104"/>
  <c r="J53" i="104"/>
  <c r="F50" i="104"/>
  <c r="D52" i="104"/>
  <c r="C53" i="104"/>
  <c r="C54" i="104"/>
  <c r="C49" i="104" s="1"/>
  <c r="C55" i="104"/>
  <c r="G50" i="104"/>
  <c r="F51" i="104"/>
  <c r="E52" i="104"/>
  <c r="D53" i="104"/>
  <c r="D54" i="104"/>
  <c r="D55" i="104"/>
  <c r="I53" i="104"/>
  <c r="D51" i="104"/>
  <c r="J54" i="104"/>
  <c r="E51" i="104"/>
  <c r="I50" i="104"/>
  <c r="H51" i="104"/>
  <c r="G52" i="104"/>
  <c r="F53" i="104"/>
  <c r="F54" i="104"/>
  <c r="F55" i="104"/>
  <c r="J52" i="104"/>
  <c r="I55" i="104"/>
  <c r="J55" i="104"/>
  <c r="H50" i="104"/>
  <c r="G51" i="104"/>
  <c r="F52" i="104"/>
  <c r="E53" i="104"/>
  <c r="E54" i="104"/>
  <c r="E55" i="104"/>
  <c r="J50" i="104"/>
  <c r="I51" i="104"/>
  <c r="H52" i="104"/>
  <c r="G53" i="104"/>
  <c r="G54" i="104"/>
  <c r="D50" i="103"/>
  <c r="C51" i="103"/>
  <c r="J52" i="103"/>
  <c r="I55" i="103"/>
  <c r="E50" i="103"/>
  <c r="D51" i="103"/>
  <c r="C52" i="103"/>
  <c r="J53" i="103"/>
  <c r="J54" i="103"/>
  <c r="J55" i="103"/>
  <c r="F50" i="103"/>
  <c r="F49" i="103" s="1"/>
  <c r="E51" i="103"/>
  <c r="D52" i="103"/>
  <c r="C53" i="103"/>
  <c r="C54" i="103"/>
  <c r="C55" i="103"/>
  <c r="G50" i="103"/>
  <c r="F51" i="103"/>
  <c r="E52" i="103"/>
  <c r="D53" i="103"/>
  <c r="D54" i="103"/>
  <c r="D55" i="103"/>
  <c r="I54" i="103"/>
  <c r="I50" i="103"/>
  <c r="G52" i="103"/>
  <c r="F54" i="103"/>
  <c r="J50" i="103"/>
  <c r="J49" i="103" s="1"/>
  <c r="I51" i="103"/>
  <c r="H52" i="103"/>
  <c r="G53" i="103"/>
  <c r="G54" i="103"/>
  <c r="G55" i="103"/>
  <c r="I53" i="103"/>
  <c r="H50" i="103"/>
  <c r="G51" i="103"/>
  <c r="F52" i="103"/>
  <c r="E53" i="103"/>
  <c r="E54" i="103"/>
  <c r="E55" i="103"/>
  <c r="H51" i="103"/>
  <c r="F53" i="103"/>
  <c r="F55" i="103"/>
  <c r="C50" i="103"/>
  <c r="J51" i="103"/>
  <c r="I52" i="103"/>
  <c r="H53" i="103"/>
  <c r="H54" i="103"/>
  <c r="I49" i="102"/>
  <c r="G50" i="102"/>
  <c r="F51" i="102"/>
  <c r="F49" i="102" s="1"/>
  <c r="E52" i="102"/>
  <c r="E49" i="102" s="1"/>
  <c r="D53" i="102"/>
  <c r="D49" i="102" s="1"/>
  <c r="D54" i="102"/>
  <c r="D55" i="102"/>
  <c r="H50" i="102"/>
  <c r="G51" i="102"/>
  <c r="F52" i="102"/>
  <c r="E53" i="102"/>
  <c r="E54" i="102"/>
  <c r="E55" i="102"/>
  <c r="J50" i="102"/>
  <c r="I51" i="102"/>
  <c r="H52" i="102"/>
  <c r="G53" i="102"/>
  <c r="G54" i="102"/>
  <c r="G55" i="102"/>
  <c r="C50" i="102"/>
  <c r="C49" i="102" s="1"/>
  <c r="J51" i="102"/>
  <c r="I52" i="102"/>
  <c r="H53" i="102"/>
  <c r="H54" i="102"/>
  <c r="H55" i="102"/>
  <c r="J52" i="102"/>
  <c r="I53" i="102"/>
  <c r="I54" i="102"/>
  <c r="G50" i="101"/>
  <c r="G49" i="101" s="1"/>
  <c r="F51" i="101"/>
  <c r="F49" i="101" s="1"/>
  <c r="E52" i="101"/>
  <c r="E49" i="101" s="1"/>
  <c r="D53" i="101"/>
  <c r="D49" i="101" s="1"/>
  <c r="D54" i="101"/>
  <c r="D55" i="101"/>
  <c r="H50" i="101"/>
  <c r="H49" i="101" s="1"/>
  <c r="G51" i="101"/>
  <c r="F52" i="101"/>
  <c r="E53" i="101"/>
  <c r="E54" i="101"/>
  <c r="E55" i="101"/>
  <c r="I50" i="101"/>
  <c r="H51" i="101"/>
  <c r="G52" i="101"/>
  <c r="F53" i="101"/>
  <c r="F54" i="101"/>
  <c r="F55" i="101"/>
  <c r="J50" i="101"/>
  <c r="J49" i="101" s="1"/>
  <c r="I51" i="101"/>
  <c r="H52" i="101"/>
  <c r="G53" i="101"/>
  <c r="G54" i="101"/>
  <c r="G55" i="101"/>
  <c r="J52" i="101"/>
  <c r="I53" i="101"/>
  <c r="I54" i="101"/>
  <c r="D50" i="100"/>
  <c r="D49" i="100" s="1"/>
  <c r="C51" i="100"/>
  <c r="J52" i="100"/>
  <c r="I54" i="100"/>
  <c r="E50" i="100"/>
  <c r="E49" i="100" s="1"/>
  <c r="D51" i="100"/>
  <c r="J53" i="100"/>
  <c r="J54" i="100"/>
  <c r="J55" i="100"/>
  <c r="F50" i="100"/>
  <c r="E51" i="100"/>
  <c r="D52" i="100"/>
  <c r="C53" i="100"/>
  <c r="C49" i="100" s="1"/>
  <c r="C54" i="100"/>
  <c r="C55" i="100"/>
  <c r="G50" i="100"/>
  <c r="F51" i="100"/>
  <c r="E52" i="100"/>
  <c r="D53" i="100"/>
  <c r="D54" i="100"/>
  <c r="D55" i="100"/>
  <c r="I53" i="100"/>
  <c r="I50" i="100"/>
  <c r="H51" i="100"/>
  <c r="G52" i="100"/>
  <c r="F53" i="100"/>
  <c r="F54" i="100"/>
  <c r="F55" i="100"/>
  <c r="I55" i="100"/>
  <c r="C52" i="100"/>
  <c r="H50" i="100"/>
  <c r="G51" i="100"/>
  <c r="F52" i="100"/>
  <c r="E53" i="100"/>
  <c r="E54" i="100"/>
  <c r="E55" i="100"/>
  <c r="J50" i="100"/>
  <c r="J49" i="100" s="1"/>
  <c r="I51" i="100"/>
  <c r="H52" i="100"/>
  <c r="G53" i="100"/>
  <c r="G54" i="100"/>
  <c r="E49" i="99"/>
  <c r="G50" i="99"/>
  <c r="G49" i="99" s="1"/>
  <c r="F51" i="99"/>
  <c r="F49" i="99" s="1"/>
  <c r="E52" i="99"/>
  <c r="D53" i="99"/>
  <c r="D49" i="99" s="1"/>
  <c r="D54" i="99"/>
  <c r="D55" i="99"/>
  <c r="J50" i="99"/>
  <c r="J49" i="99" s="1"/>
  <c r="I51" i="99"/>
  <c r="H52" i="99"/>
  <c r="H49" i="99" s="1"/>
  <c r="G53" i="99"/>
  <c r="G54" i="99"/>
  <c r="G55" i="99"/>
  <c r="C50" i="99"/>
  <c r="C49" i="99" s="1"/>
  <c r="J51" i="99"/>
  <c r="I52" i="99"/>
  <c r="H53" i="99"/>
  <c r="H54" i="99"/>
  <c r="H55" i="99"/>
  <c r="J52" i="99"/>
  <c r="I53" i="99"/>
  <c r="I54" i="99"/>
  <c r="J53" i="98"/>
  <c r="J55" i="98"/>
  <c r="F50" i="98"/>
  <c r="E51" i="98"/>
  <c r="D52" i="98"/>
  <c r="C53" i="98"/>
  <c r="C54" i="98"/>
  <c r="C55" i="98"/>
  <c r="F51" i="98"/>
  <c r="D53" i="98"/>
  <c r="D55" i="98"/>
  <c r="H50" i="98"/>
  <c r="H49" i="98" s="1"/>
  <c r="G51" i="98"/>
  <c r="F52" i="98"/>
  <c r="E53" i="98"/>
  <c r="E54" i="98"/>
  <c r="E55" i="98"/>
  <c r="J52" i="98"/>
  <c r="J49" i="98" s="1"/>
  <c r="I53" i="98"/>
  <c r="I54" i="98"/>
  <c r="I55" i="98"/>
  <c r="E50" i="98"/>
  <c r="D51" i="98"/>
  <c r="C52" i="98"/>
  <c r="C49" i="98" s="1"/>
  <c r="J54" i="98"/>
  <c r="G50" i="98"/>
  <c r="G49" i="98" s="1"/>
  <c r="E52" i="98"/>
  <c r="D54" i="98"/>
  <c r="I50" i="98"/>
  <c r="I49" i="98" s="1"/>
  <c r="H51" i="98"/>
  <c r="G52" i="98"/>
  <c r="F53" i="98"/>
  <c r="F54" i="98"/>
  <c r="I49" i="97"/>
  <c r="J52" i="97"/>
  <c r="I53" i="97"/>
  <c r="I54" i="97"/>
  <c r="I55" i="97"/>
  <c r="E50" i="97"/>
  <c r="D51" i="97"/>
  <c r="D49" i="97" s="1"/>
  <c r="C52" i="97"/>
  <c r="J53" i="97"/>
  <c r="J54" i="97"/>
  <c r="F50" i="97"/>
  <c r="C53" i="97"/>
  <c r="C55" i="97"/>
  <c r="G50" i="97"/>
  <c r="F51" i="97"/>
  <c r="E52" i="97"/>
  <c r="D53" i="97"/>
  <c r="D54" i="97"/>
  <c r="D55" i="97"/>
  <c r="J55" i="97"/>
  <c r="E51" i="97"/>
  <c r="D52" i="97"/>
  <c r="C54" i="97"/>
  <c r="H50" i="97"/>
  <c r="H49" i="97" s="1"/>
  <c r="G51" i="97"/>
  <c r="F52" i="97"/>
  <c r="E53" i="97"/>
  <c r="E54" i="97"/>
  <c r="E55" i="97"/>
  <c r="G52" i="97"/>
  <c r="F53" i="97"/>
  <c r="F54" i="97"/>
  <c r="F55" i="97"/>
  <c r="J50" i="97"/>
  <c r="J49" i="97" s="1"/>
  <c r="I51" i="97"/>
  <c r="H52" i="97"/>
  <c r="G53" i="97"/>
  <c r="G54" i="97"/>
  <c r="G55" i="97"/>
  <c r="C50" i="97"/>
  <c r="C49" i="97" s="1"/>
  <c r="J51" i="97"/>
  <c r="I52" i="97"/>
  <c r="H53" i="97"/>
  <c r="H54" i="97"/>
  <c r="I53" i="96"/>
  <c r="I54" i="96"/>
  <c r="J53" i="96"/>
  <c r="J54" i="96"/>
  <c r="J55" i="96"/>
  <c r="F50" i="96"/>
  <c r="E51" i="96"/>
  <c r="D52" i="96"/>
  <c r="C53" i="96"/>
  <c r="C54" i="96"/>
  <c r="C55" i="96"/>
  <c r="D50" i="96"/>
  <c r="C51" i="96"/>
  <c r="J52" i="96"/>
  <c r="I55" i="96"/>
  <c r="E50" i="96"/>
  <c r="E49" i="96" s="1"/>
  <c r="D51" i="96"/>
  <c r="C52" i="96"/>
  <c r="G50" i="96"/>
  <c r="F51" i="96"/>
  <c r="E52" i="96"/>
  <c r="D53" i="96"/>
  <c r="D54" i="96"/>
  <c r="D55" i="96"/>
  <c r="I50" i="96"/>
  <c r="H51" i="96"/>
  <c r="H49" i="96" s="1"/>
  <c r="G52" i="96"/>
  <c r="F53" i="96"/>
  <c r="F54" i="96"/>
  <c r="F55" i="96"/>
  <c r="J50" i="96"/>
  <c r="I51" i="96"/>
  <c r="H52" i="96"/>
  <c r="G53" i="96"/>
  <c r="G54" i="96"/>
  <c r="G55" i="96"/>
  <c r="C50" i="96"/>
  <c r="J51" i="96"/>
  <c r="I52" i="96"/>
  <c r="H53" i="96"/>
  <c r="H54" i="96"/>
  <c r="D49" i="95"/>
  <c r="G50" i="95"/>
  <c r="F51" i="95"/>
  <c r="F49" i="95" s="1"/>
  <c r="E52" i="95"/>
  <c r="E49" i="95" s="1"/>
  <c r="D53" i="95"/>
  <c r="D54" i="95"/>
  <c r="D55" i="95"/>
  <c r="I50" i="95"/>
  <c r="H51" i="95"/>
  <c r="H49" i="95" s="1"/>
  <c r="G52" i="95"/>
  <c r="F53" i="95"/>
  <c r="F54" i="95"/>
  <c r="F55" i="95"/>
  <c r="J50" i="95"/>
  <c r="I51" i="95"/>
  <c r="H52" i="95"/>
  <c r="G53" i="95"/>
  <c r="G54" i="95"/>
  <c r="G55" i="95"/>
  <c r="C50" i="95"/>
  <c r="C49" i="95" s="1"/>
  <c r="J51" i="95"/>
  <c r="I52" i="95"/>
  <c r="H53" i="95"/>
  <c r="H54" i="95"/>
  <c r="H55" i="95"/>
  <c r="J52" i="95"/>
  <c r="I53" i="95"/>
  <c r="I54" i="95"/>
  <c r="I55" i="95"/>
  <c r="J53" i="95"/>
  <c r="J54" i="95"/>
  <c r="H50" i="94"/>
  <c r="G51" i="94"/>
  <c r="F52" i="94"/>
  <c r="E53" i="94"/>
  <c r="E54" i="94"/>
  <c r="E49" i="94" s="1"/>
  <c r="E55" i="94"/>
  <c r="I50" i="94"/>
  <c r="H51" i="94"/>
  <c r="G52" i="94"/>
  <c r="F53" i="94"/>
  <c r="F54" i="94"/>
  <c r="F55" i="94"/>
  <c r="J50" i="94"/>
  <c r="I51" i="94"/>
  <c r="H52" i="94"/>
  <c r="G53" i="94"/>
  <c r="G54" i="94"/>
  <c r="G55" i="94"/>
  <c r="C50" i="94"/>
  <c r="C49" i="94" s="1"/>
  <c r="J51" i="94"/>
  <c r="I52" i="94"/>
  <c r="H53" i="94"/>
  <c r="H54" i="94"/>
  <c r="H55" i="94"/>
  <c r="J52" i="94"/>
  <c r="I53" i="94"/>
  <c r="I54" i="94"/>
  <c r="D21" i="1"/>
  <c r="D29" i="1"/>
  <c r="D37" i="1"/>
  <c r="D53" i="1"/>
  <c r="D22" i="1"/>
  <c r="D26" i="1"/>
  <c r="D30" i="1"/>
  <c r="D34" i="1"/>
  <c r="D38" i="1"/>
  <c r="D42" i="1"/>
  <c r="D46" i="1"/>
  <c r="D50" i="1"/>
  <c r="D54" i="1"/>
  <c r="D58" i="1"/>
  <c r="D62" i="1"/>
  <c r="D66" i="1"/>
  <c r="D61" i="1"/>
  <c r="D45" i="1"/>
  <c r="D23" i="1"/>
  <c r="D27" i="1"/>
  <c r="D31" i="1"/>
  <c r="D35" i="1"/>
  <c r="D39" i="1"/>
  <c r="D43" i="1"/>
  <c r="D47" i="1"/>
  <c r="D51" i="1"/>
  <c r="D55" i="1"/>
  <c r="D59" i="1"/>
  <c r="D63" i="1"/>
  <c r="D67" i="1"/>
  <c r="D49" i="1"/>
  <c r="D25" i="1"/>
  <c r="D33" i="1"/>
  <c r="D41" i="1"/>
  <c r="D57" i="1"/>
  <c r="D20" i="1"/>
  <c r="D24" i="1"/>
  <c r="D28" i="1"/>
  <c r="D32" i="1"/>
  <c r="D36" i="1"/>
  <c r="D40" i="1"/>
  <c r="D44" i="1"/>
  <c r="D48" i="1"/>
  <c r="D52" i="1"/>
  <c r="D56" i="1"/>
  <c r="D60" i="1"/>
  <c r="D64" i="1"/>
  <c r="D68" i="1"/>
  <c r="D65" i="1"/>
  <c r="I49" i="93"/>
  <c r="E51" i="1"/>
  <c r="E48" i="1"/>
  <c r="E56" i="1"/>
  <c r="E54" i="1"/>
  <c r="E53" i="1"/>
  <c r="E50" i="1"/>
  <c r="E55" i="1"/>
  <c r="E52" i="1"/>
  <c r="E49" i="1"/>
  <c r="E57" i="1"/>
  <c r="E39" i="1"/>
  <c r="E44" i="1"/>
  <c r="E41" i="1"/>
  <c r="E38" i="1"/>
  <c r="E46" i="1"/>
  <c r="E43" i="1"/>
  <c r="E40" i="1"/>
  <c r="E45" i="1"/>
  <c r="E47" i="1"/>
  <c r="E42" i="1"/>
  <c r="E23" i="1"/>
  <c r="E27" i="1"/>
  <c r="E31" i="1"/>
  <c r="E35" i="1"/>
  <c r="E59" i="1"/>
  <c r="E63" i="1"/>
  <c r="E67" i="1"/>
  <c r="E22" i="1"/>
  <c r="E26" i="1"/>
  <c r="E28" i="1"/>
  <c r="E30" i="1"/>
  <c r="E32" i="1"/>
  <c r="E36" i="1"/>
  <c r="E58" i="1"/>
  <c r="E60" i="1"/>
  <c r="E62" i="1"/>
  <c r="E64" i="1"/>
  <c r="E68" i="1"/>
  <c r="E21" i="1"/>
  <c r="E25" i="1"/>
  <c r="E29" i="1"/>
  <c r="E33" i="1"/>
  <c r="E37" i="1"/>
  <c r="E61" i="1"/>
  <c r="E65" i="1"/>
  <c r="E20" i="1"/>
  <c r="E24" i="1"/>
  <c r="E34" i="1"/>
  <c r="E66" i="1"/>
  <c r="E19" i="1"/>
  <c r="K52" i="93"/>
  <c r="K51" i="93"/>
  <c r="K49" i="93"/>
  <c r="H19" i="93"/>
  <c r="G49" i="141" l="1"/>
  <c r="H49" i="141"/>
  <c r="I49" i="140"/>
  <c r="J49" i="140"/>
  <c r="G49" i="140"/>
  <c r="H49" i="140"/>
  <c r="G49" i="139"/>
  <c r="I49" i="139"/>
  <c r="J49" i="139"/>
  <c r="I49" i="138"/>
  <c r="J49" i="138"/>
  <c r="G49" i="138"/>
  <c r="H49" i="138"/>
  <c r="H49" i="137"/>
  <c r="I49" i="137"/>
  <c r="E49" i="137"/>
  <c r="G49" i="137"/>
  <c r="I49" i="136"/>
  <c r="F49" i="136"/>
  <c r="G49" i="136"/>
  <c r="G49" i="135"/>
  <c r="H49" i="135"/>
  <c r="J49" i="135"/>
  <c r="J49" i="134"/>
  <c r="G49" i="134"/>
  <c r="I49" i="134"/>
  <c r="H49" i="133"/>
  <c r="J49" i="133"/>
  <c r="G49" i="133"/>
  <c r="I49" i="133"/>
  <c r="I49" i="132"/>
  <c r="F49" i="132"/>
  <c r="G49" i="132"/>
  <c r="H49" i="132"/>
  <c r="J49" i="131"/>
  <c r="F49" i="131"/>
  <c r="G49" i="131"/>
  <c r="I49" i="131"/>
  <c r="H49" i="130"/>
  <c r="I49" i="130"/>
  <c r="F49" i="130"/>
  <c r="I49" i="129"/>
  <c r="J49" i="129"/>
  <c r="G49" i="129"/>
  <c r="H49" i="129"/>
  <c r="F49" i="128"/>
  <c r="C49" i="128"/>
  <c r="G49" i="128"/>
  <c r="J49" i="128"/>
  <c r="I49" i="128"/>
  <c r="H49" i="128"/>
  <c r="J49" i="127"/>
  <c r="G49" i="127"/>
  <c r="H49" i="127"/>
  <c r="I49" i="127"/>
  <c r="D49" i="126"/>
  <c r="E49" i="126"/>
  <c r="J49" i="126"/>
  <c r="I49" i="126"/>
  <c r="H49" i="126"/>
  <c r="C49" i="126"/>
  <c r="G49" i="126"/>
  <c r="I49" i="125"/>
  <c r="J49" i="125"/>
  <c r="G49" i="125"/>
  <c r="G49" i="124"/>
  <c r="H49" i="124"/>
  <c r="I49" i="123"/>
  <c r="F49" i="123"/>
  <c r="C49" i="123"/>
  <c r="G49" i="123"/>
  <c r="J49" i="123"/>
  <c r="H49" i="123"/>
  <c r="E49" i="123"/>
  <c r="G49" i="122"/>
  <c r="H49" i="122"/>
  <c r="G49" i="121"/>
  <c r="H49" i="121"/>
  <c r="I49" i="121"/>
  <c r="F49" i="120"/>
  <c r="C49" i="120"/>
  <c r="J49" i="120"/>
  <c r="I49" i="120"/>
  <c r="G49" i="120"/>
  <c r="G49" i="118"/>
  <c r="H49" i="118"/>
  <c r="F49" i="117"/>
  <c r="H49" i="116"/>
  <c r="D49" i="116"/>
  <c r="J49" i="116"/>
  <c r="G49" i="116"/>
  <c r="E49" i="116"/>
  <c r="C49" i="116"/>
  <c r="F49" i="116"/>
  <c r="I49" i="115"/>
  <c r="J49" i="115"/>
  <c r="C49" i="115"/>
  <c r="C49" i="114"/>
  <c r="I49" i="114"/>
  <c r="G49" i="114"/>
  <c r="H49" i="114"/>
  <c r="E49" i="114"/>
  <c r="J49" i="114"/>
  <c r="F49" i="114"/>
  <c r="D49" i="113"/>
  <c r="H49" i="113"/>
  <c r="I49" i="113"/>
  <c r="F49" i="113"/>
  <c r="J49" i="113"/>
  <c r="G49" i="113"/>
  <c r="E49" i="113"/>
  <c r="F49" i="112"/>
  <c r="I49" i="112"/>
  <c r="H49" i="112"/>
  <c r="G49" i="111"/>
  <c r="H49" i="111"/>
  <c r="H49" i="110"/>
  <c r="F49" i="110"/>
  <c r="G49" i="110"/>
  <c r="I49" i="109"/>
  <c r="J49" i="109"/>
  <c r="F49" i="109"/>
  <c r="F49" i="108"/>
  <c r="D49" i="108"/>
  <c r="E49" i="108"/>
  <c r="H49" i="108"/>
  <c r="I49" i="108"/>
  <c r="G49" i="108"/>
  <c r="J49" i="108"/>
  <c r="H49" i="107"/>
  <c r="F49" i="107"/>
  <c r="J49" i="107"/>
  <c r="D49" i="107"/>
  <c r="E49" i="107"/>
  <c r="H49" i="106"/>
  <c r="H49" i="105"/>
  <c r="I49" i="105"/>
  <c r="G49" i="105"/>
  <c r="J49" i="105"/>
  <c r="E49" i="105"/>
  <c r="G49" i="104"/>
  <c r="E49" i="104"/>
  <c r="D49" i="104"/>
  <c r="H49" i="104"/>
  <c r="F49" i="104"/>
  <c r="I49" i="104"/>
  <c r="J49" i="104"/>
  <c r="C49" i="103"/>
  <c r="H49" i="103"/>
  <c r="G49" i="103"/>
  <c r="D49" i="103"/>
  <c r="I49" i="103"/>
  <c r="E49" i="103"/>
  <c r="H49" i="102"/>
  <c r="J49" i="102"/>
  <c r="G49" i="102"/>
  <c r="I49" i="101"/>
  <c r="G49" i="100"/>
  <c r="H49" i="100"/>
  <c r="I49" i="100"/>
  <c r="F49" i="100"/>
  <c r="I49" i="99"/>
  <c r="D49" i="98"/>
  <c r="E49" i="98"/>
  <c r="F49" i="98"/>
  <c r="G49" i="97"/>
  <c r="E49" i="97"/>
  <c r="F49" i="97"/>
  <c r="G49" i="96"/>
  <c r="I49" i="96"/>
  <c r="J49" i="96"/>
  <c r="F49" i="96"/>
  <c r="C49" i="96"/>
  <c r="D49" i="96"/>
  <c r="G49" i="95"/>
  <c r="I49" i="95"/>
  <c r="J49" i="95"/>
  <c r="G49" i="94"/>
  <c r="H49" i="94"/>
  <c r="I49" i="94"/>
  <c r="J49" i="94"/>
  <c r="F49" i="94"/>
  <c r="B51" i="1"/>
  <c r="B41" i="1"/>
  <c r="B54" i="1"/>
  <c r="B53" i="1"/>
  <c r="B44" i="1"/>
  <c r="B50" i="1"/>
  <c r="B42" i="1"/>
  <c r="B52" i="1"/>
  <c r="B46" i="1"/>
  <c r="B55" i="1"/>
  <c r="B57" i="1"/>
  <c r="B48" i="1"/>
  <c r="B45" i="1"/>
  <c r="B43" i="1"/>
  <c r="B56" i="1"/>
  <c r="B49" i="1"/>
  <c r="B39" i="1"/>
  <c r="B40" i="1"/>
  <c r="B47" i="1"/>
  <c r="B38" i="1"/>
  <c r="K50" i="93"/>
  <c r="K52" i="2" l="1"/>
  <c r="K51" i="2"/>
  <c r="K49" i="2"/>
  <c r="H19" i="2"/>
  <c r="D19" i="1" a="1"/>
  <c r="D19" i="1" l="1"/>
  <c r="I55" i="2"/>
  <c r="I54" i="2"/>
  <c r="I53" i="2"/>
  <c r="I52" i="2"/>
  <c r="I51" i="2"/>
  <c r="I50" i="2"/>
  <c r="E53" i="2"/>
  <c r="J51" i="2"/>
  <c r="H55" i="2"/>
  <c r="H54" i="2"/>
  <c r="H53" i="2"/>
  <c r="H52" i="2"/>
  <c r="H51" i="2"/>
  <c r="H50" i="2"/>
  <c r="E55" i="2"/>
  <c r="E50" i="2"/>
  <c r="G55" i="2"/>
  <c r="G54" i="2"/>
  <c r="G53" i="2"/>
  <c r="G52" i="2"/>
  <c r="G51" i="2"/>
  <c r="G50" i="2"/>
  <c r="E52" i="2"/>
  <c r="F55" i="2"/>
  <c r="F54" i="2"/>
  <c r="F53" i="2"/>
  <c r="F52" i="2"/>
  <c r="F51" i="2"/>
  <c r="F50" i="2"/>
  <c r="E54" i="2"/>
  <c r="E51" i="2"/>
  <c r="D55" i="2"/>
  <c r="D54" i="2"/>
  <c r="D53" i="2"/>
  <c r="D52" i="2"/>
  <c r="D51" i="2"/>
  <c r="D50" i="2"/>
  <c r="J54" i="2"/>
  <c r="J52" i="2"/>
  <c r="C55" i="2"/>
  <c r="C54" i="2"/>
  <c r="C53" i="2"/>
  <c r="C52" i="2"/>
  <c r="C51" i="2"/>
  <c r="C50" i="2"/>
  <c r="J55" i="2"/>
  <c r="J53" i="2"/>
  <c r="J50" i="2"/>
  <c r="K50" i="2"/>
  <c r="J49" i="2" l="1"/>
  <c r="E49" i="2"/>
  <c r="G49" i="2"/>
  <c r="H49" i="2"/>
  <c r="I49" i="2"/>
  <c r="C49" i="2"/>
  <c r="D49" i="2"/>
  <c r="F49" i="2"/>
  <c r="B36" i="1"/>
  <c r="B68" i="1"/>
  <c r="B25" i="1"/>
  <c r="B33" i="1"/>
  <c r="B61" i="1"/>
  <c r="B26" i="1"/>
  <c r="B34" i="1"/>
  <c r="B62" i="1"/>
  <c r="B20" i="1"/>
  <c r="B27" i="1"/>
  <c r="B35" i="1"/>
  <c r="B63" i="1"/>
  <c r="B64" i="1"/>
  <c r="B19" i="1"/>
  <c r="B32" i="1"/>
  <c r="B24" i="1"/>
  <c r="B21" i="1"/>
  <c r="B29" i="1"/>
  <c r="B37" i="1"/>
  <c r="B65" i="1"/>
  <c r="B60" i="1"/>
  <c r="B22" i="1"/>
  <c r="B30" i="1"/>
  <c r="B58" i="1"/>
  <c r="B66" i="1"/>
  <c r="B28" i="1"/>
  <c r="B23" i="1"/>
  <c r="B31" i="1"/>
  <c r="B59" i="1"/>
  <c r="B67"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<sst xmlns="http://schemas.openxmlformats.org/spreadsheetml/2006/main" count="2111" uniqueCount="249">
  <si>
    <t xml:space="preserve">Grant Recipient: </t>
  </si>
  <si>
    <t>EPA Technical Contact Email:</t>
  </si>
  <si>
    <t>Grant Period (FY-FY):</t>
  </si>
  <si>
    <t>EPA Region:</t>
  </si>
  <si>
    <t>EPA Technical Contact Phone Number:</t>
  </si>
  <si>
    <t>$</t>
  </si>
  <si>
    <t>Annual Reductions</t>
  </si>
  <si>
    <t>One-time Cost to Implement ($)</t>
  </si>
  <si>
    <t>P2 Actions and Outcomes</t>
  </si>
  <si>
    <t>Grantee Contact Phone Number:</t>
  </si>
  <si>
    <t>Grantee Contact Name:</t>
  </si>
  <si>
    <t>EPA Technical Contact Name:</t>
  </si>
  <si>
    <t>P2 Grant Project Data</t>
  </si>
  <si>
    <t xml:space="preserve">Grant Project Number: </t>
  </si>
  <si>
    <t>FACILITY 1</t>
  </si>
  <si>
    <t>How to Use this Tab:</t>
  </si>
  <si>
    <t>Grant Project Number:</t>
  </si>
  <si>
    <t>Welcome</t>
  </si>
  <si>
    <t>P2 Actions Implemented</t>
  </si>
  <si>
    <t>Choose from among the template workbooks according to the type of grant project (activity category) you are reporting on:
Template 1: For a grant project providing P2 technical assistance recommendations to individual facilities. 
Template 2: For a grant project supporting a green certification or leadership program for participating business facilities.
Template 3: For a grant project providing P2 technical assistance to broad audiences (training, roundtables, and so forth).
NOTE: Always use a separate workbook for each type of project. If you enter facilities from two projects in a single workbook, the workbook cannot aggregate results by project.</t>
  </si>
  <si>
    <t>Aggregate of Verified Implemented Results From All Facility Tabs</t>
  </si>
  <si>
    <r>
      <t xml:space="preserve">Hazardous Material Input </t>
    </r>
    <r>
      <rPr>
        <sz val="11"/>
        <color theme="1"/>
        <rFont val="Calibri"/>
        <family val="2"/>
        <scheme val="minor"/>
      </rPr>
      <t>(lbs)</t>
    </r>
  </si>
  <si>
    <r>
      <t>Air Emissions</t>
    </r>
    <r>
      <rPr>
        <sz val="11"/>
        <color theme="1"/>
        <rFont val="Calibri"/>
        <family val="2"/>
        <scheme val="minor"/>
      </rPr>
      <t xml:space="preserve"> (lbs)</t>
    </r>
  </si>
  <si>
    <r>
      <t xml:space="preserve">Water Pollution </t>
    </r>
    <r>
      <rPr>
        <sz val="11"/>
        <color theme="1"/>
        <rFont val="Calibri"/>
        <family val="2"/>
        <scheme val="minor"/>
      </rPr>
      <t>(lbs)</t>
    </r>
  </si>
  <si>
    <r>
      <t>MTCO</t>
    </r>
    <r>
      <rPr>
        <b/>
        <vertAlign val="subscript"/>
        <sz val="11"/>
        <color theme="1"/>
        <rFont val="Calibri"/>
        <family val="2"/>
        <scheme val="minor"/>
      </rPr>
      <t>2</t>
    </r>
    <r>
      <rPr>
        <b/>
        <sz val="11"/>
        <color theme="1"/>
        <rFont val="Calibri"/>
        <family val="2"/>
        <scheme val="minor"/>
      </rPr>
      <t xml:space="preserve">e Emissions </t>
    </r>
    <r>
      <rPr>
        <sz val="11"/>
        <color theme="1"/>
        <rFont val="Calibri"/>
        <family val="2"/>
        <scheme val="minor"/>
      </rPr>
      <t>(tons)</t>
    </r>
  </si>
  <si>
    <r>
      <t xml:space="preserve">Water Use </t>
    </r>
    <r>
      <rPr>
        <sz val="11"/>
        <color theme="1"/>
        <rFont val="Calibri"/>
        <family val="2"/>
        <scheme val="minor"/>
      </rPr>
      <t>(gallons)</t>
    </r>
  </si>
  <si>
    <t>Hazardous Waste (lbs)</t>
  </si>
  <si>
    <t>Water Use (gal.)</t>
  </si>
  <si>
    <t>Hazardous Material Input (lbs)</t>
  </si>
  <si>
    <t>Annual Savings From P2 Action ($)</t>
  </si>
  <si>
    <t>Grant Recipient:</t>
  </si>
  <si>
    <t>How to Choose Among the Template Workbooks</t>
  </si>
  <si>
    <t>NEAs</t>
  </si>
  <si>
    <t>States</t>
  </si>
  <si>
    <t>NEA 1 – Food &amp; Beverage Manufacturing and Processing</t>
  </si>
  <si>
    <t>AK</t>
  </si>
  <si>
    <t xml:space="preserve">NEA 2 – Chemical Manufacturing, Processing and Formulation </t>
  </si>
  <si>
    <t>AL</t>
  </si>
  <si>
    <t>NEA 3 – Automotive Manufacturing and Maintenance</t>
  </si>
  <si>
    <t>AR</t>
  </si>
  <si>
    <t>NEA 4 – Aerospace Product &amp; Parts Manufacturing and Maintenance</t>
  </si>
  <si>
    <t>AZ</t>
  </si>
  <si>
    <t>NEA 5 – Metal Manufacturing and Fabrication</t>
  </si>
  <si>
    <t>CA</t>
  </si>
  <si>
    <t>CO</t>
  </si>
  <si>
    <t>CT</t>
  </si>
  <si>
    <t>DC</t>
  </si>
  <si>
    <t>DE</t>
  </si>
  <si>
    <t>FL</t>
  </si>
  <si>
    <t>GA</t>
  </si>
  <si>
    <t>GU</t>
  </si>
  <si>
    <t>HI</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</si>
  <si>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</si>
  <si>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</si>
  <si>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</si>
  <si>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</si>
  <si>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</si>
  <si>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</si>
  <si>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</si>
  <si>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</si>
  <si>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</si>
  <si>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</si>
  <si>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</si>
  <si>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</si>
  <si>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</si>
  <si>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</si>
  <si>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</si>
  <si>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</si>
  <si>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</si>
  <si>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</si>
  <si>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</si>
  <si>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</si>
  <si>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</si>
  <si>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</si>
  <si>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</si>
  <si>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</si>
  <si>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</si>
  <si>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</si>
  <si>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</si>
  <si>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</si>
  <si>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</si>
  <si>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</si>
  <si>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</si>
  <si>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</si>
  <si>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</si>
  <si>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</si>
  <si>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</si>
  <si>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</si>
  <si>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</si>
  <si>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</si>
  <si>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</si>
  <si>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</si>
  <si>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</si>
  <si>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 xml:space="preserve"> Fiscal Year Implemented (October 1 - September 30)</t>
  </si>
  <si>
    <t>Fiscal Year</t>
  </si>
  <si>
    <t>Facility Names on Facility Tabs</t>
  </si>
  <si>
    <t>Facility 1:</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</si>
  <si>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</si>
  <si>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</si>
  <si>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</si>
  <si>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</si>
  <si>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</si>
  <si>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</si>
  <si>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</si>
  <si>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</si>
  <si>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</si>
  <si>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</si>
  <si>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</si>
  <si>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</si>
  <si>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</si>
  <si>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</si>
  <si>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</si>
  <si>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</si>
  <si>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</si>
  <si>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</si>
  <si>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</si>
  <si>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</si>
  <si>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</si>
  <si>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</si>
  <si>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</si>
  <si>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</si>
  <si>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r>
      <t xml:space="preserve">One-time Costs to Implement 
</t>
    </r>
    <r>
      <rPr>
        <sz val="11"/>
        <color theme="1"/>
        <rFont val="Calibri"/>
        <family val="2"/>
        <scheme val="minor"/>
      </rPr>
      <t>($)</t>
    </r>
  </si>
  <si>
    <r>
      <t xml:space="preserve">Annual Savings From P2 Actions
</t>
    </r>
    <r>
      <rPr>
        <sz val="11"/>
        <color theme="1"/>
        <rFont val="Calibri"/>
        <family val="2"/>
        <scheme val="minor"/>
      </rPr>
      <t>($)</t>
    </r>
  </si>
  <si>
    <r>
      <t xml:space="preserve">Hazardous Waste 
</t>
    </r>
    <r>
      <rPr>
        <sz val="11"/>
        <color theme="1"/>
        <rFont val="Calibri"/>
        <family val="2"/>
        <scheme val="minor"/>
      </rPr>
      <t>(lbs)</t>
    </r>
  </si>
  <si>
    <t>Air Emissions
 (lbs)</t>
  </si>
  <si>
    <t>TOTAL IMPLEMENTED 2020</t>
  </si>
  <si>
    <t>TOTAL IMPLEMENTED 2021</t>
  </si>
  <si>
    <t>TOTAL IMPLEMENTED 2022</t>
  </si>
  <si>
    <t>Facility 26:</t>
  </si>
  <si>
    <t>Facility 27:</t>
  </si>
  <si>
    <t>Facility 28:</t>
  </si>
  <si>
    <t>Facility 29:</t>
  </si>
  <si>
    <t>Facility 30:</t>
  </si>
  <si>
    <t>TOTAL IMPLEMENTED</t>
  </si>
  <si>
    <r>
      <rPr>
        <b/>
        <sz val="11"/>
        <color theme="1"/>
        <rFont val="Calibri"/>
        <family val="2"/>
        <scheme val="minor"/>
      </rPr>
      <t>Getting Started in the Template 3 Workbook</t>
    </r>
    <r>
      <rPr>
        <sz val="11"/>
        <color theme="1"/>
        <rFont val="Calibri"/>
        <family val="2"/>
        <scheme val="minor"/>
      </rPr>
      <t xml:space="preserve">
</t>
    </r>
  </si>
  <si>
    <t xml:space="preserve">1. Fill in Rows 6 - 15.  Rows 6 and 7 entries here automatically populate Rows 6 and 7 in the Facility Tabs.  In Row 8, the reference to FY is the federal Fiscal Year from Oct. 1 - Sept. 30.
2. The tracking list starting in Row 18 automatically populates as you enter facility names in numbered facility tabs. This list will help you later if you need to relocate a facility for updating follow-up, implementation and results achieved.   </t>
  </si>
  <si>
    <t>This is a read-only tab where you can track the aggregate outcome values being achieved by all facilities covered in this grant project. The background formula pulls reported values from the Facility Tabs. Informational messages on the Facility Tabs will remind you to select a Fiscal Year in the given P2 Action Recommendations Row and enter a date in Row 19 for the aggregating formula to work.</t>
  </si>
  <si>
    <t>Grantee Contact E-mail:</t>
  </si>
  <si>
    <t>FY20-21 P2 and SRA Grants Template 3: Facility-Level Reporting for Broadly-Provided Technical Assistance (Training, Webinars, Etc.)</t>
  </si>
  <si>
    <t xml:space="preserve">FY20-21 P2 and SRA Grants Template 3: Facility-Level Reporting for Broadly-Provided Technical Assistance (Training, Webinars, Etc.) </t>
  </si>
  <si>
    <t>Optional Template 3 for EPA FY20-21 P2 and SRA Grant Programs: 
Facility-Level Reporting for Broadly-Provided Technical Assistance (Training, Webinars, Etc.)</t>
  </si>
  <si>
    <t>Facility Information (Only a business if a P2 Grant)</t>
  </si>
  <si>
    <t xml:space="preserve">EPA Facility ID Number (optional) </t>
  </si>
  <si>
    <t>List each P2 recommendation provided to the facility on a separate line. Include the what, the how, and "quantity" information if that is needed to calculate cost, savings and annual reductions, e.g., # LEDs, # solar panels.</t>
  </si>
  <si>
    <r>
      <t>MTCO</t>
    </r>
    <r>
      <rPr>
        <b/>
        <vertAlign val="subscript"/>
        <sz val="9"/>
        <color theme="1"/>
        <rFont val="Calibri"/>
        <family val="2"/>
        <scheme val="minor"/>
      </rPr>
      <t>2</t>
    </r>
    <r>
      <rPr>
        <b/>
        <sz val="9"/>
        <color theme="1"/>
        <rFont val="Calibri"/>
        <family val="2"/>
        <scheme val="minor"/>
      </rPr>
      <t>e Emissions (metric tons)</t>
    </r>
  </si>
  <si>
    <t>Ex. Reduced water use for cleaning (in coating dept.) by using LVHP spray nozzles and worker training.</t>
  </si>
  <si>
    <t xml:space="preserve">This Excel file is one of three template files offered by EPA to recipients of Pollution Prevention (P2) Grants and Source Reduction Assistance (SRA) Grants. Each file is called a workbook, containing a set of spreadsheets (worksheets) for entering your data. Using these workbooks will allow you to track and report all required outcome elements, automatically tabulate many of your required outputs, and update and resubmit the file for sequential annual reporting. Using these workbooks will also allow EPA to easily import this information into a P2 Grants Database which helps EPA aggregate P2 grant performance information across the country. This database will also be available to all P2 grantees so you can search and find what P2 actions are being recommended and implemented by others.  </t>
  </si>
  <si>
    <r>
      <rPr>
        <sz val="11"/>
        <rFont val="Calibri"/>
        <family val="2"/>
        <scheme val="minor"/>
      </rPr>
      <t xml:space="preserve">See </t>
    </r>
    <r>
      <rPr>
        <u/>
        <sz val="11"/>
        <color theme="10"/>
        <rFont val="Calibri"/>
        <family val="2"/>
        <scheme val="minor"/>
      </rPr>
      <t>https://www.epa.gov/p2/fy-2020-and-fy-2021-pollution-prevention-grant-program-request-applications</t>
    </r>
    <r>
      <rPr>
        <sz val="11"/>
        <rFont val="Calibri"/>
        <family val="2"/>
        <scheme val="minor"/>
      </rPr>
      <t xml:space="preserve"> and</t>
    </r>
  </si>
  <si>
    <t>https://www.epa.gov/p2/fy-2020-and-fy-2021-source-reduction-assistance-grant-program-request-applications.</t>
  </si>
  <si>
    <t>Calculating Outcomes in the Facility Tabs</t>
  </si>
  <si>
    <r>
      <rPr>
        <b/>
        <sz val="11"/>
        <color theme="1"/>
        <rFont val="Calibri"/>
        <family val="2"/>
        <scheme val="minor"/>
      </rPr>
      <t>Start a new workbook file using Template 3.</t>
    </r>
    <r>
      <rPr>
        <sz val="11"/>
        <color theme="1"/>
        <rFont val="Calibri"/>
        <family val="2"/>
        <scheme val="minor"/>
      </rPr>
      <t xml:space="preserve"> Enter your assigned grant project number in the Grant Project Data tab. You will see the grant project number then auto-populated in the Facility tabs. As you go about your data entry, </t>
    </r>
    <r>
      <rPr>
        <b/>
        <sz val="11"/>
        <color theme="1"/>
        <rFont val="Calibri"/>
        <family val="2"/>
        <scheme val="minor"/>
      </rPr>
      <t>PLEASE DO NOT MODIFY THE WORKBOOK FEATURES OR FUNCTIONS</t>
    </r>
    <r>
      <rPr>
        <sz val="11"/>
        <color theme="1"/>
        <rFont val="Calibri"/>
        <family val="2"/>
        <scheme val="minor"/>
      </rPr>
      <t>. Any modification will interfere with EPA’s ability to import this file into a grant reporting database used for calculating national P2 performance measures and sharing information with P2 technical assistance providers on P2 actions recommended and implemented. When you save the file, include the grant project number in the name of the file.</t>
    </r>
  </si>
  <si>
    <r>
      <rPr>
        <b/>
        <sz val="11"/>
        <color theme="1"/>
        <rFont val="Calibri"/>
        <family val="2"/>
        <scheme val="minor"/>
      </rPr>
      <t xml:space="preserve">Number your grant projects with your project officer. </t>
    </r>
    <r>
      <rPr>
        <sz val="11"/>
        <color theme="1"/>
        <rFont val="Calibri"/>
        <family val="2"/>
        <scheme val="minor"/>
      </rPr>
      <t>You and your EPA grant project officer should work together to number the projects under your grant. The project number is the grant number preceded by a P1-, or a P2-, and so on. For example, if a grant “XYZ1234” has two projects, one project will be P1-XYZ1234 and the other will be P2-XYZ1234. Project numbers help readily identify projects.</t>
    </r>
  </si>
  <si>
    <t xml:space="preserve">If you have a grant project that is providing technical assistance to broad audiences (such as training or roundtables), Template 3 is the right format for your needs. </t>
  </si>
  <si>
    <r>
      <rPr>
        <b/>
        <sz val="11"/>
        <rFont val="Calibri"/>
        <family val="2"/>
        <scheme val="minor"/>
      </rPr>
      <t xml:space="preserve">For help with calculating cost savings, please use the P2 Cost Savings Calculator. </t>
    </r>
    <r>
      <rPr>
        <sz val="11"/>
        <rFont val="Calibri"/>
        <family val="2"/>
        <scheme val="minor"/>
      </rPr>
      <t xml:space="preserve">This calculator estimates the annual net cost savings realized from avoided fees and expenses associated with buying fewer hazardous inputs, shipping less hazardous waste, emitting fewer regulated air emissions, using less water, sending less wastewater through pre-treatment and treatment works, and buying less fuel and energy. The cost differences of buying greener materials, fuel and energy is also calculated. Users can use the tool to estimate prospective cost savings. </t>
    </r>
  </si>
  <si>
    <r>
      <t xml:space="preserve">Water Pollution (lbs)
</t>
    </r>
    <r>
      <rPr>
        <b/>
        <i/>
        <sz val="8"/>
        <color theme="1"/>
        <rFont val="Calibri"/>
        <family val="2"/>
        <scheme val="minor"/>
      </rPr>
      <t>Select header for help</t>
    </r>
  </si>
  <si>
    <t>xx</t>
  </si>
  <si>
    <t>Region 3</t>
  </si>
  <si>
    <t>xxxxxx</t>
  </si>
  <si>
    <t>Ex. Reduced paint and solvent use, and thus reduce VOC emissions to water, by installing electrostatic painting equip. &amp; using infrared curing.</t>
  </si>
  <si>
    <t>Ex. Installed solar array.</t>
  </si>
  <si>
    <r>
      <rPr>
        <b/>
        <sz val="11"/>
        <color theme="1"/>
        <rFont val="Calibri"/>
        <family val="2"/>
        <scheme val="minor"/>
      </rPr>
      <t>To calculate pounds of water pollution that facilities reduce</t>
    </r>
    <r>
      <rPr>
        <sz val="11"/>
        <color theme="1"/>
        <rFont val="Calibri"/>
        <family val="2"/>
        <scheme val="minor"/>
      </rPr>
      <t xml:space="preserve">, either use the facility’s permit methodology or multiply wastewater gallons by 8.35 to get pounds and divide by 10,000 to eliminate water content.
</t>
    </r>
    <r>
      <rPr>
        <b/>
        <sz val="11"/>
        <color theme="1"/>
        <rFont val="Calibri"/>
        <family val="2"/>
        <scheme val="minor"/>
      </rPr>
      <t>For help with converting gallons of hazardous materials to pounds of hazardous materials</t>
    </r>
    <r>
      <rPr>
        <sz val="11"/>
        <color theme="1"/>
        <rFont val="Calibri"/>
        <family val="2"/>
        <scheme val="minor"/>
      </rPr>
      <t>, please use the P2 Gallons to Pounds Converter.</t>
    </r>
  </si>
  <si>
    <r>
      <rPr>
        <b/>
        <sz val="11"/>
        <rFont val="Calibri"/>
        <family val="2"/>
        <scheme val="minor"/>
      </rPr>
      <t>For help with calculating Metric Tons of Carbon Dioxide Equivalent (MTCO</t>
    </r>
    <r>
      <rPr>
        <b/>
        <vertAlign val="subscript"/>
        <sz val="11"/>
        <rFont val="Calibri"/>
        <family val="2"/>
        <scheme val="minor"/>
      </rPr>
      <t>2</t>
    </r>
    <r>
      <rPr>
        <b/>
        <sz val="11"/>
        <rFont val="Calibri"/>
        <family val="2"/>
        <scheme val="minor"/>
      </rPr>
      <t>e)</t>
    </r>
    <r>
      <rPr>
        <sz val="11"/>
        <rFont val="Calibri"/>
        <family val="2"/>
        <scheme val="minor"/>
      </rPr>
      <t>, the required reporting unit for reductions in CO</t>
    </r>
    <r>
      <rPr>
        <vertAlign val="subscript"/>
        <sz val="11"/>
        <rFont val="Calibri"/>
        <family val="2"/>
        <scheme val="minor"/>
      </rPr>
      <t>2</t>
    </r>
    <r>
      <rPr>
        <sz val="11"/>
        <rFont val="Calibri"/>
        <family val="2"/>
        <scheme val="minor"/>
      </rPr>
      <t xml:space="preserve"> and related greenhouse gases, please use the EPA P2 Greenhouse Gas Calculator. The calculator allows you to calculate your GHG reductions from electricity management, energy substitution (green energy), stationary sources, mobile sources, reduced water use, reduced chemical use, chemical substitution, and solvent remanufacturing. The calculator will also provide associated cost savings for the first five listed above (electricity management, green energy, stationary and mobile sources, and reduced water use).</t>
    </r>
  </si>
  <si>
    <r>
      <rPr>
        <b/>
        <u/>
        <sz val="11"/>
        <color theme="10"/>
        <rFont val="Calibri"/>
        <family val="2"/>
        <scheme val="minor"/>
      </rPr>
      <t>EPA's P2 calculators</t>
    </r>
    <r>
      <rPr>
        <b/>
        <sz val="11"/>
        <color theme="10"/>
        <rFont val="Calibri"/>
        <family val="2"/>
        <scheme val="minor"/>
      </rPr>
      <t xml:space="preserve"> </t>
    </r>
    <r>
      <rPr>
        <b/>
        <sz val="11"/>
        <rFont val="Calibri"/>
        <family val="2"/>
        <scheme val="minor"/>
      </rPr>
      <t>are designed to help you measure environmental and economic outcomes</t>
    </r>
    <r>
      <rPr>
        <sz val="11"/>
        <rFont val="Calibri"/>
        <family val="2"/>
        <scheme val="minor"/>
      </rPr>
      <t xml:space="preserve"> from pollution prevention activities.</t>
    </r>
  </si>
  <si>
    <t xml:space="preserve">Date(s) of Follow-up (MM/DD/YYYY) </t>
  </si>
  <si>
    <t xml:space="preserve">NEA for this Facility </t>
  </si>
  <si>
    <t xml:space="preserve">Facility NAICS Code (6 Digits) </t>
  </si>
  <si>
    <t xml:space="preserve">EPA Region Where Facility is Located </t>
  </si>
  <si>
    <t xml:space="preserve">Facility State (2-letter Abbreviation) </t>
  </si>
  <si>
    <t xml:space="preserve">Facility City (optional) </t>
  </si>
  <si>
    <t xml:space="preserve">Facility Contact (optional) </t>
  </si>
  <si>
    <t xml:space="preserve">Facility Name (optional) </t>
  </si>
  <si>
    <t xml:space="preserve">Date of Broadly-Provided Technical Assistance (Training, etc.) (MM/DD/YYYY) </t>
  </si>
  <si>
    <r>
      <rPr>
        <b/>
        <sz val="11"/>
        <color theme="1"/>
        <rFont val="Calibri"/>
        <family val="2"/>
        <scheme val="minor"/>
      </rPr>
      <t xml:space="preserve">1. </t>
    </r>
    <r>
      <rPr>
        <sz val="11"/>
        <color theme="1"/>
        <rFont val="Calibri"/>
        <family val="2"/>
        <scheme val="minor"/>
      </rPr>
      <t xml:space="preserve">Under "Facility Information," enter data in Rows 10-19 for a facility that attended a training, webinar or roundtable and then implemented a P2 action a result of attending.  On Row 11: Enter any EPA program Facility ID or look up the EPA Registry (facility) ID on https://www.epa.gov/frs. The Row 18 date is the date when the training, webinar or roundtable occurred, and the Row 19 date is when you followed up to determine they implemented a P2 action as a result of attending. 
</t>
    </r>
    <r>
      <rPr>
        <b/>
        <sz val="11"/>
        <color theme="1"/>
        <rFont val="Calibri"/>
        <family val="2"/>
        <scheme val="minor"/>
      </rPr>
      <t xml:space="preserve">2. </t>
    </r>
    <r>
      <rPr>
        <sz val="11"/>
        <color theme="1"/>
        <rFont val="Calibri"/>
        <family val="2"/>
        <scheme val="minor"/>
      </rPr>
      <t>Under "P2 Actions and Outcomes," enter each P2 action implemented by the facility as a result of attending the broadly-provided technical assistance. Enter each P2 action implemented on a separate row, beginning in Row 25. In Column B, select the federal Fiscal Year (the Oct. 1 - Sept. 30 period) when the attending facility implemented the P2 action. In Columns C - J, enter the cost, annual savings and outcome values associated with the implemented P2 action. For calculating MTCO</t>
    </r>
    <r>
      <rPr>
        <vertAlign val="subscript"/>
        <sz val="11"/>
        <color theme="1"/>
        <rFont val="Calibri"/>
        <family val="2"/>
        <scheme val="minor"/>
      </rPr>
      <t>2</t>
    </r>
    <r>
      <rPr>
        <sz val="11"/>
        <color theme="1"/>
        <rFont val="Calibri"/>
        <family val="2"/>
        <scheme val="minor"/>
      </rPr>
      <t xml:space="preserve">e and water pollution, see the section in the “Getting Started” Tab on “Calculating Outcomes in the Facility Tabs.”
</t>
    </r>
    <r>
      <rPr>
        <b/>
        <sz val="11"/>
        <color theme="1"/>
        <rFont val="Calibri"/>
        <family val="2"/>
        <scheme val="minor"/>
      </rPr>
      <t>Please note: Values in Columns C - J for a recommendation row will tally in the Total rows on this sheet and in the "Aggregate Results" Tab only if Row 19 has a date entered and Column B has a Fiscal Year selected.</t>
    </r>
    <r>
      <rPr>
        <sz val="11"/>
        <color theme="1"/>
        <rFont val="Calibri"/>
        <family val="2"/>
        <scheme val="minor"/>
      </rPr>
      <t xml:space="preserve">  
</t>
    </r>
    <r>
      <rPr>
        <b/>
        <sz val="11"/>
        <color theme="1"/>
        <rFont val="Calibri"/>
        <family val="2"/>
        <scheme val="minor"/>
      </rPr>
      <t xml:space="preserve">3. </t>
    </r>
    <r>
      <rPr>
        <sz val="11"/>
        <color theme="1"/>
        <rFont val="Calibri"/>
        <family val="2"/>
        <scheme val="minor"/>
      </rPr>
      <t xml:space="preserve">The cell will be highlighted yellow if your response is different than the expected input type (e.g., letters instead of numbers). Delete the response and re-enter in the appropriate format to remove the highlighting. </t>
    </r>
  </si>
  <si>
    <r>
      <rPr>
        <b/>
        <sz val="11"/>
        <color theme="1"/>
        <rFont val="Calibri"/>
        <family val="2"/>
        <scheme val="minor"/>
      </rPr>
      <t xml:space="preserve">1. </t>
    </r>
    <r>
      <rPr>
        <sz val="11"/>
        <color theme="1"/>
        <rFont val="Calibri"/>
        <family val="2"/>
        <scheme val="minor"/>
      </rPr>
      <t xml:space="preserve">Under "Facility Information," enter data in Rows 10-19 for a facility that attended a training, webinar or roundtable and then implemented a P2 action a result of attending.  On Row 11: Enter any EPA program Facility ID or look up the EPA Registry (facility) ID on https://www.epa.gov/frs. The Row 18 date is the date when the training, webinar or roundtable occurred, and the Row 19 date is when you followed up to determine they implemented a P2 action as a result of attending. 
</t>
    </r>
    <r>
      <rPr>
        <b/>
        <sz val="11"/>
        <color theme="1"/>
        <rFont val="Calibri"/>
        <family val="2"/>
        <scheme val="minor"/>
      </rPr>
      <t xml:space="preserve">2. </t>
    </r>
    <r>
      <rPr>
        <sz val="11"/>
        <color theme="1"/>
        <rFont val="Calibri"/>
        <family val="2"/>
        <scheme val="minor"/>
      </rPr>
      <t>Under "P2 Actions and Outcomes," enter each P2 action implemented by the facility as a result of attending the broadly-provided technical assistance. Enter each P2 action implemented on a separate row, beginning in Row 25. In Column B, select the federal Fiscal Year (the Oct. 1 - Sept. 30 period) when the attending facility implemented the P2 action. In Columns C - J, enter the cost, annual savings and outcome values associated with the implemented P2 action. For calculating MTCO</t>
    </r>
    <r>
      <rPr>
        <vertAlign val="subscript"/>
        <sz val="11"/>
        <color theme="1"/>
        <rFont val="Calibri"/>
        <family val="2"/>
        <scheme val="minor"/>
      </rPr>
      <t>2</t>
    </r>
    <r>
      <rPr>
        <sz val="11"/>
        <color theme="1"/>
        <rFont val="Calibri"/>
        <family val="2"/>
        <scheme val="minor"/>
      </rPr>
      <t xml:space="preserve">e and water pollution, see the section in the “Getting Started” Tab on “Calculating Outcomes in the Facility Tabs.”
</t>
    </r>
    <r>
      <rPr>
        <b/>
        <sz val="11"/>
        <color theme="1"/>
        <rFont val="Calibri"/>
        <family val="2"/>
        <scheme val="minor"/>
      </rPr>
      <t xml:space="preserve">Please note: Values in Columns C - J for a recommendation row will tally in the Total rows on this sheet and in the "Aggregate Results" Tab only if Row 19 has a date entered and Column B has a Fiscal Year selected.  </t>
    </r>
    <r>
      <rPr>
        <sz val="11"/>
        <color theme="1"/>
        <rFont val="Calibri"/>
        <family val="2"/>
        <scheme val="minor"/>
      </rPr>
      <t xml:space="preserve">
</t>
    </r>
    <r>
      <rPr>
        <b/>
        <sz val="11"/>
        <color theme="1"/>
        <rFont val="Calibri"/>
        <family val="2"/>
        <scheme val="minor"/>
      </rPr>
      <t xml:space="preserve">3. </t>
    </r>
    <r>
      <rPr>
        <sz val="11"/>
        <color theme="1"/>
        <rFont val="Calibri"/>
        <family val="2"/>
        <scheme val="minor"/>
      </rPr>
      <t xml:space="preserve">The cell will be highlighted yellow if your response is different than the expected input type (e.g., letters instead of numbers). Delete the response and re-enter in the appropriate format to remove the highlighting. </t>
    </r>
  </si>
  <si>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</si>
  <si>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</si>
  <si>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</si>
  <si>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</si>
  <si>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</si>
  <si>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</si>
  <si>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</si>
  <si>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</si>
  <si>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</si>
  <si>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</si>
  <si>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</si>
  <si>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</si>
  <si>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</si>
  <si>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</si>
  <si>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</si>
  <si>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</si>
  <si>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</si>
  <si>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</si>
  <si>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</si>
  <si>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</si>
  <si>
    <r>
      <rPr>
        <b/>
        <sz val="11"/>
        <color theme="1"/>
        <rFont val="Calibri"/>
        <family val="2"/>
        <scheme val="minor"/>
      </rPr>
      <t xml:space="preserve">Overview of workbook functionality: </t>
    </r>
    <r>
      <rPr>
        <sz val="11"/>
        <color theme="1"/>
        <rFont val="Calibri"/>
        <family val="2"/>
        <scheme val="minor"/>
      </rPr>
      <t>Use the tabs below from left to right. Full instructions appear in each tab. 
The Grant Project Data Tab combines data entry and an automatic list. On top is the data entry area for grant administration data. Below that is an auto-generated tracking list that will pull in facility names you've entered in numbered facility tabs and place them next to the correct numbered facility tabs. 
The Aggregate Results Tab is an auto-calculator that aggregates results automatically from data entered in numbered facility tabs. 
The Numbered Facility Tabs are for data entry of facility-level data, one facility per numbered tab.  Fill in a Numbered Facility Tab for each business facility that meets these conditions: (1) attended broadly-provided P2 technical assistance such as a training or webinar; (2) was contacted by you for follow-up; and (3) reported to you during the follow-up that they took P2 actions and achieved corresponding outcomes as a result of having received the broadly-provided P2 technical assistance. Entry of facility names allows the Grant Project Data Tab to pull names and associate them with the correctly numbered tabs. This list associating numbered tabs to facility names will help you later when you need to find the correct tab for a given facility to update the status of follow-up, implementation and results achieved. Template 3 has 50 Facility Tabs; please use a new file if you need more Facility Tabs.</t>
    </r>
  </si>
  <si>
    <t>TOTAL IMPLEMENTED 2023</t>
  </si>
  <si>
    <t>TOTAL IMPLEMENTED 2024</t>
  </si>
  <si>
    <t>TOTAL IMPLEMENTED 2025</t>
  </si>
  <si>
    <t>Years</t>
  </si>
  <si>
    <t>Last Updated: 5/23/2022</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</si>
  <si>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</si>
  <si>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</si>
  <si>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</si>
  <si>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</si>
  <si>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</si>
  <si>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</si>
  <si>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</si>
  <si>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</si>
  <si>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</si>
  <si>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</si>
  <si>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</si>
  <si>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</si>
  <si>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</si>
  <si>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</si>
  <si>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</si>
  <si>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</si>
  <si>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</si>
  <si>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</si>
  <si>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</si>
  <si>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</si>
  <si>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</si>
  <si>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</si>
  <si>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</si>
  <si>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</si>
  <si>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t>FACILITY 26</t>
  </si>
  <si>
    <t>FACILITY 27</t>
  </si>
  <si>
    <t>FACILITY 28</t>
  </si>
  <si>
    <t>FACILITY 29</t>
  </si>
  <si>
    <t>FACILITY 30</t>
  </si>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</sst>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mm/dd/yyyy"/>
    <numFmt numFmtId="166" formatCode="[&lt;=9999999]###\-####;\(###\)\ ###\-####"/>
  </numFmts>
  <fonts count="32"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sz val="12"/>
      <color theme="1"/>
      <name val="Calibri"/>
      <family val="2"/>
      <scheme val="minor"/>
    </font>
    <font>
      <sz val="14"/>
      <color theme="1"/>
      <name val="Calibri"/>
      <family val="2"/>
      <scheme val="minor"/>
    </font>
    <font>
      <b/>
      <sz val="16"/>
      <color theme="1"/>
      <name val="Calibri"/>
      <family val="2"/>
      <scheme val="minor"/>
    </font>
    <font>
      <b/>
      <sz val="9"/>
      <color theme="1"/>
      <name val="Calibri"/>
      <family val="2"/>
      <scheme val="minor"/>
    </font>
    <font>
      <b/>
      <sz val="14"/>
      <color theme="1"/>
      <name val="Calibri"/>
      <family val="2"/>
      <scheme val="minor"/>
    </font>
    <font>
      <b/>
      <sz val="12"/>
      <color theme="1"/>
      <name val="Calibri"/>
      <family val="2"/>
      <scheme val="minor"/>
    </font>
    <font>
      <sz val="10"/>
      <color theme="1"/>
      <name val="Calibri"/>
      <family val="2"/>
      <scheme val="minor"/>
    </font>
    <font>
      <b/>
      <vertAlign val="subscript"/>
      <sz val="9"/>
      <color theme="1"/>
      <name val="Calibri"/>
      <family val="2"/>
      <scheme val="minor"/>
    </font>
    <font>
      <b/>
      <sz val="13"/>
      <color theme="1"/>
      <name val="Calibri"/>
      <family val="2"/>
      <scheme val="minor"/>
    </font>
    <font>
      <i/>
      <sz val="11"/>
      <name val="Calibri"/>
      <family val="2"/>
      <scheme val="minor"/>
    </font>
    <font>
      <sz val="14"/>
      <name val="Calibri"/>
      <family val="2"/>
      <scheme val="minor"/>
    </font>
    <font>
      <b/>
      <sz val="11"/>
      <name val="Calibri"/>
      <family val="2"/>
      <scheme val="minor"/>
    </font>
    <font>
      <b/>
      <vertAlign val="subscript"/>
      <sz val="11"/>
      <color theme="1"/>
      <name val="Calibri"/>
      <family val="2"/>
      <scheme val="minor"/>
    </font>
    <font>
      <i/>
      <sz val="9"/>
      <color theme="1"/>
      <name val="Calibri"/>
      <family val="2"/>
      <scheme val="minor"/>
    </font>
    <font>
      <b/>
      <i/>
      <sz val="11"/>
      <color rgb="FFFF0000"/>
      <name val="Calibri"/>
      <family val="2"/>
      <scheme val="minor"/>
    </font>
    <font>
      <sz val="11"/>
      <name val="Calibri"/>
      <family val="2"/>
      <scheme val="minor"/>
    </font>
    <font>
      <u/>
      <sz val="11"/>
      <color theme="10"/>
      <name val="Calibri"/>
      <family val="2"/>
      <scheme val="minor"/>
    </font>
    <font>
      <sz val="11"/>
      <color theme="0"/>
      <name val="Calibri"/>
      <family val="2"/>
      <scheme val="minor"/>
    </font>
    <font>
      <b/>
      <sz val="11"/>
      <color rgb="FFFF0000"/>
      <name val="Calibri"/>
      <family val="2"/>
      <scheme val="minor"/>
    </font>
    <font>
      <sz val="9"/>
      <color theme="1"/>
      <name val="Calibri"/>
      <family val="2"/>
      <scheme val="minor"/>
    </font>
    <font>
      <b/>
      <u/>
      <sz val="11"/>
      <color theme="10"/>
      <name val="Calibri"/>
      <family val="2"/>
      <scheme val="minor"/>
    </font>
    <font>
      <b/>
      <sz val="11"/>
      <color theme="10"/>
      <name val="Calibri"/>
      <family val="2"/>
      <scheme val="minor"/>
    </font>
    <font>
      <b/>
      <i/>
      <sz val="8"/>
      <color theme="1"/>
      <name val="Calibri"/>
      <family val="2"/>
      <scheme val="minor"/>
    </font>
    <font>
      <b/>
      <vertAlign val="subscript"/>
      <sz val="11"/>
      <name val="Calibri"/>
      <family val="2"/>
      <scheme val="minor"/>
    </font>
    <font>
      <vertAlign val="subscript"/>
      <sz val="11"/>
      <name val="Calibri"/>
      <family val="2"/>
      <scheme val="minor"/>
    </font>
    <font>
      <vertAlign val="subscript"/>
      <sz val="11"/>
      <color theme="1"/>
      <name val="Calibri"/>
      <family val="2"/>
      <scheme val="minor"/>
    </font>
    <font>
      <sz val="11"/>
      <color rgb="FFFFFFFF"/>
      <name val="Calibri"/>
      <family val="2"/>
      <scheme val="minor"/>
    </font>
    <font>
      <i/>
      <sz val="11"/>
      <color theme="1"/>
      <name val="Calibri"/>
      <family val="2"/>
      <scheme val="minor"/>
    </font>
  </fonts>
  <fills count="14">
    <fill>
      <patternFill patternType="none"/>
    </fill>
    <fill>
      <patternFill patternType="gray125"/>
    </fill>
    <fill>
      <patternFill patternType="solid">
        <fgColor theme="0" tint="-0.24994659260841701"/>
        <bgColor indexed="64"/>
      </patternFill>
    </fill>
    <fill>
      <patternFill patternType="solid">
        <fgColor rgb="FFBFBFBF"/>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F99"/>
        <bgColor indexed="64"/>
      </patternFill>
    </fill>
    <fill>
      <patternFill patternType="solid">
        <fgColor theme="6" tint="0.79998168889431442"/>
        <bgColor indexed="64"/>
      </patternFill>
    </fill>
    <fill>
      <patternFill patternType="solid">
        <fgColor rgb="FFF2F2F2"/>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auto="1"/>
      </left>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20" fillId="0" borderId="0" applyNumberFormat="0" applyFill="0" applyBorder="0" applyAlignment="0" applyProtection="0"/>
  </cellStyleXfs>
  <cellXfs count="276">
    <xf numFmtId="0" fontId="0" fillId="0" borderId="0" xfId="0"/>
    <xf numFmtId="0" fontId="4" fillId="0" borderId="0" xfId="0" applyFont="1"/>
    <xf numFmtId="0" fontId="0" fillId="0" borderId="1" xfId="0" applyBorder="1" applyAlignment="1" applyProtection="1">
      <alignment horizontal="left" vertical="center" wrapText="1"/>
      <protection locked="0"/>
    </xf>
    <xf numFmtId="0" fontId="3" fillId="4" borderId="1" xfId="0" applyFont="1" applyFill="1" applyBorder="1" applyAlignment="1">
      <alignment horizontal="right" vertical="top" wrapText="1"/>
    </xf>
    <xf numFmtId="0" fontId="2" fillId="4" borderId="1" xfId="0" applyFont="1" applyFill="1" applyBorder="1" applyAlignment="1">
      <alignment horizontal="right"/>
    </xf>
    <xf numFmtId="0" fontId="1" fillId="0" borderId="0" xfId="0" applyFont="1"/>
    <xf numFmtId="0" fontId="5" fillId="0" borderId="0" xfId="0" applyFont="1" applyAlignment="1"/>
    <xf numFmtId="0" fontId="0" fillId="0" borderId="0" xfId="0" applyAlignment="1"/>
    <xf numFmtId="0" fontId="0" fillId="0" borderId="0" xfId="0" applyAlignment="1">
      <alignment vertical="top" wrapText="1"/>
    </xf>
    <xf numFmtId="0" fontId="14" fillId="0" borderId="0" xfId="0" applyFont="1" applyAlignment="1"/>
    <xf numFmtId="0" fontId="2" fillId="9" borderId="1" xfId="0" applyFont="1" applyFill="1" applyBorder="1" applyAlignment="1">
      <alignment horizontal="right" vertical="center" wrapText="1"/>
    </xf>
    <xf numFmtId="0" fontId="3" fillId="4" borderId="8" xfId="0" applyFont="1" applyFill="1" applyBorder="1" applyAlignment="1">
      <alignment horizontal="right" vertical="top" wrapText="1"/>
    </xf>
    <xf numFmtId="0" fontId="0" fillId="8" borderId="7" xfId="0" applyFill="1" applyBorder="1"/>
    <xf numFmtId="0" fontId="1" fillId="8" borderId="7" xfId="0" applyFont="1" applyFill="1" applyBorder="1"/>
    <xf numFmtId="0" fontId="0" fillId="8" borderId="13" xfId="0" applyFill="1" applyBorder="1"/>
    <xf numFmtId="0" fontId="4" fillId="8" borderId="13" xfId="0" applyFont="1" applyFill="1" applyBorder="1"/>
    <xf numFmtId="0" fontId="0" fillId="0" borderId="0" xfId="0" applyFill="1" applyBorder="1" applyAlignment="1"/>
    <xf numFmtId="0" fontId="0" fillId="0" borderId="0" xfId="0" applyBorder="1" applyAlignment="1">
      <alignment vertical="top" wrapText="1"/>
    </xf>
    <xf numFmtId="0" fontId="0" fillId="11" borderId="12" xfId="0" applyFill="1" applyBorder="1" applyAlignment="1"/>
    <xf numFmtId="0" fontId="0" fillId="11" borderId="13" xfId="0" applyFill="1" applyBorder="1" applyAlignment="1"/>
    <xf numFmtId="0" fontId="0" fillId="11" borderId="7" xfId="0" applyFill="1" applyBorder="1" applyAlignment="1"/>
    <xf numFmtId="0" fontId="0" fillId="11" borderId="2" xfId="0" applyFill="1" applyBorder="1" applyAlignment="1">
      <alignment horizontal="center" vertical="center" wrapText="1"/>
    </xf>
    <xf numFmtId="0" fontId="0" fillId="11" borderId="2" xfId="0" applyFill="1" applyBorder="1" applyAlignment="1">
      <alignment vertical="center" wrapText="1"/>
    </xf>
    <xf numFmtId="0" fontId="0" fillId="0" borderId="0" xfId="0" applyFill="1" applyBorder="1" applyAlignment="1">
      <alignment horizontal="center" vertical="center" wrapText="1"/>
    </xf>
    <xf numFmtId="0" fontId="0" fillId="0" borderId="0" xfId="0" applyFill="1" applyAlignment="1"/>
    <xf numFmtId="0" fontId="18" fillId="0" borderId="0" xfId="0" applyFont="1"/>
    <xf numFmtId="0" fontId="12" fillId="5" borderId="3" xfId="0" applyFont="1" applyFill="1" applyBorder="1"/>
    <xf numFmtId="0" fontId="0" fillId="0" borderId="4" xfId="0" applyBorder="1"/>
    <xf numFmtId="0" fontId="0" fillId="5" borderId="4" xfId="0" applyFill="1" applyBorder="1"/>
    <xf numFmtId="0" fontId="0" fillId="0" borderId="0" xfId="0"/>
    <xf numFmtId="0" fontId="13" fillId="10" borderId="0" xfId="0" applyFont="1" applyFill="1"/>
    <xf numFmtId="0" fontId="0" fillId="10" borderId="0" xfId="0" applyFill="1"/>
    <xf numFmtId="0" fontId="0" fillId="10" borderId="2" xfId="0" applyFill="1" applyBorder="1"/>
    <xf numFmtId="0" fontId="13" fillId="10" borderId="2" xfId="0" applyFont="1" applyFill="1" applyBorder="1"/>
    <xf numFmtId="0" fontId="0" fillId="10" borderId="0" xfId="0" applyFill="1" applyBorder="1" applyAlignment="1"/>
    <xf numFmtId="0" fontId="0" fillId="10" borderId="12" xfId="0" applyFill="1" applyBorder="1" applyAlignment="1"/>
    <xf numFmtId="0" fontId="0" fillId="10" borderId="11" xfId="0" applyFill="1" applyBorder="1"/>
    <xf numFmtId="0" fontId="0" fillId="10" borderId="13" xfId="0" applyFill="1" applyBorder="1" applyAlignment="1"/>
    <xf numFmtId="0" fontId="2" fillId="3" borderId="1" xfId="0" applyFont="1" applyFill="1" applyBorder="1" applyAlignment="1" applyProtection="1">
      <alignment horizontal="center" wrapText="1"/>
    </xf>
    <xf numFmtId="0" fontId="12" fillId="10" borderId="2" xfId="0" applyFont="1" applyFill="1" applyBorder="1" applyAlignment="1">
      <alignment horizontal="left"/>
    </xf>
    <xf numFmtId="0" fontId="0" fillId="0" borderId="0" xfId="0" applyAlignment="1">
      <alignment horizontal="center"/>
    </xf>
    <xf numFmtId="0" fontId="0" fillId="11" borderId="4" xfId="0" applyFill="1" applyBorder="1" applyAlignment="1">
      <alignment horizontal="center" vertical="center" wrapText="1"/>
    </xf>
    <xf numFmtId="0" fontId="0" fillId="11" borderId="4" xfId="0" applyFill="1" applyBorder="1" applyAlignment="1">
      <alignment vertical="top" wrapText="1"/>
    </xf>
    <xf numFmtId="0" fontId="0" fillId="0" borderId="16" xfId="0" applyBorder="1"/>
    <xf numFmtId="0" fontId="0" fillId="0" borderId="16" xfId="0" applyBorder="1" applyAlignment="1">
      <alignment horizontal="center"/>
    </xf>
    <xf numFmtId="0" fontId="0" fillId="0" borderId="17" xfId="0" applyBorder="1"/>
    <xf numFmtId="0" fontId="0" fillId="0" borderId="17" xfId="0" applyBorder="1" applyAlignment="1">
      <alignment horizontal="center"/>
    </xf>
    <xf numFmtId="0" fontId="0" fillId="0" borderId="18" xfId="0" applyBorder="1" applyAlignment="1">
      <alignment horizontal="center"/>
    </xf>
    <xf numFmtId="0" fontId="0" fillId="0" borderId="18" xfId="0" applyBorder="1"/>
    <xf numFmtId="0" fontId="0" fillId="0" borderId="0" xfId="0"/>
    <xf numFmtId="0" fontId="12" fillId="5" borderId="4" xfId="0" applyFont="1" applyFill="1" applyBorder="1"/>
    <xf numFmtId="0" fontId="0" fillId="10" borderId="9" xfId="0" applyFill="1" applyBorder="1" applyAlignment="1"/>
    <xf numFmtId="0" fontId="0" fillId="10" borderId="2" xfId="0" applyFill="1" applyBorder="1" applyAlignment="1" applyProtection="1"/>
    <xf numFmtId="0" fontId="4" fillId="8" borderId="11" xfId="0" applyFont="1" applyFill="1" applyBorder="1"/>
    <xf numFmtId="0" fontId="4" fillId="8" borderId="2" xfId="0" applyFont="1" applyFill="1" applyBorder="1"/>
    <xf numFmtId="0" fontId="2" fillId="0" borderId="3" xfId="0" applyFont="1" applyBorder="1" applyAlignment="1">
      <alignment horizontal="center" vertical="center"/>
    </xf>
    <xf numFmtId="0" fontId="12" fillId="10" borderId="3" xfId="0" applyFont="1" applyFill="1" applyBorder="1" applyProtection="1"/>
    <xf numFmtId="0" fontId="12" fillId="10" borderId="4" xfId="0" applyFont="1" applyFill="1" applyBorder="1" applyProtection="1"/>
    <xf numFmtId="0" fontId="0" fillId="10" borderId="4" xfId="0" applyFill="1" applyBorder="1" applyProtection="1"/>
    <xf numFmtId="0" fontId="0" fillId="0" borderId="0" xfId="0" applyProtection="1"/>
    <xf numFmtId="0" fontId="17" fillId="6" borderId="1" xfId="0" applyFont="1" applyFill="1" applyBorder="1" applyAlignment="1" applyProtection="1">
      <alignment horizontal="center" vertical="center" wrapText="1"/>
    </xf>
    <xf numFmtId="0" fontId="8" fillId="3" borderId="6" xfId="0" applyFont="1" applyFill="1" applyBorder="1" applyAlignment="1" applyProtection="1">
      <alignment horizontal="center" vertical="center" wrapText="1"/>
    </xf>
    <xf numFmtId="0" fontId="7" fillId="3" borderId="1" xfId="0" applyFont="1" applyFill="1" applyBorder="1" applyAlignment="1" applyProtection="1">
      <alignment horizontal="center" vertical="center" wrapText="1"/>
    </xf>
    <xf numFmtId="0" fontId="0" fillId="0" borderId="1" xfId="0" applyBorder="1" applyAlignment="1" applyProtection="1">
      <alignment horizontal="center" vertical="center" wrapText="1"/>
      <protection locked="0"/>
    </xf>
    <xf numFmtId="0" fontId="0" fillId="0" borderId="9" xfId="0" applyBorder="1"/>
    <xf numFmtId="0" fontId="0" fillId="0" borderId="0" xfId="0" applyFill="1" applyBorder="1" applyProtection="1"/>
    <xf numFmtId="0" fontId="0" fillId="0" borderId="0" xfId="0" applyFill="1" applyBorder="1" applyAlignment="1" applyProtection="1">
      <alignment horizontal="left" vertical="center" wrapText="1"/>
    </xf>
    <xf numFmtId="0" fontId="0" fillId="0" borderId="0" xfId="0" applyFill="1" applyBorder="1" applyAlignment="1" applyProtection="1">
      <alignment horizontal="left" vertical="center"/>
    </xf>
    <xf numFmtId="0" fontId="1" fillId="0" borderId="0" xfId="0" applyFont="1" applyFill="1" applyBorder="1" applyAlignment="1" applyProtection="1">
      <alignment horizontal="left" vertical="center"/>
    </xf>
    <xf numFmtId="165" fontId="19" fillId="0" borderId="0" xfId="0" applyNumberFormat="1" applyFont="1" applyFill="1" applyBorder="1" applyAlignment="1" applyProtection="1">
      <alignment horizontal="left" vertical="center"/>
    </xf>
    <xf numFmtId="0" fontId="22" fillId="0" borderId="0" xfId="0" applyFont="1" applyProtection="1">
      <protection hidden="1"/>
    </xf>
    <xf numFmtId="0" fontId="3" fillId="2" borderId="3" xfId="0" applyFont="1" applyFill="1" applyBorder="1" applyAlignment="1">
      <alignment horizontal="right" vertical="center"/>
    </xf>
    <xf numFmtId="0" fontId="0" fillId="5" borderId="5" xfId="0" applyFill="1" applyBorder="1"/>
    <xf numFmtId="0" fontId="8" fillId="9" borderId="3" xfId="0" applyFont="1" applyFill="1" applyBorder="1" applyAlignment="1">
      <alignment horizontal="right" vertical="center" wrapText="1"/>
    </xf>
    <xf numFmtId="0" fontId="15" fillId="0" borderId="3" xfId="0" applyFont="1" applyBorder="1" applyAlignment="1">
      <alignment horizontal="right"/>
    </xf>
    <xf numFmtId="0" fontId="2" fillId="0" borderId="3" xfId="0" applyFont="1" applyBorder="1" applyAlignment="1">
      <alignment horizontal="right"/>
    </xf>
    <xf numFmtId="0" fontId="23" fillId="6" borderId="1" xfId="0" applyFont="1" applyFill="1" applyBorder="1" applyAlignment="1" applyProtection="1">
      <alignment horizontal="center" vertical="center" wrapText="1"/>
    </xf>
    <xf numFmtId="0" fontId="0" fillId="10" borderId="5" xfId="0" applyFill="1" applyBorder="1" applyProtection="1"/>
    <xf numFmtId="0" fontId="9" fillId="9" borderId="3" xfId="0" applyFont="1" applyFill="1" applyBorder="1" applyAlignment="1">
      <alignment vertical="center" wrapText="1"/>
    </xf>
    <xf numFmtId="0" fontId="9" fillId="9" borderId="5" xfId="0" applyFont="1" applyFill="1" applyBorder="1" applyAlignment="1">
      <alignment vertical="center" wrapText="1"/>
    </xf>
    <xf numFmtId="0" fontId="0" fillId="0" borderId="14" xfId="0" applyFill="1" applyBorder="1" applyProtection="1"/>
    <xf numFmtId="0" fontId="0" fillId="5" borderId="4" xfId="0" applyFill="1" applyBorder="1" applyAlignment="1"/>
    <xf numFmtId="0" fontId="0" fillId="5" borderId="5" xfId="0" applyFill="1" applyBorder="1" applyAlignment="1"/>
    <xf numFmtId="0" fontId="0" fillId="10" borderId="12" xfId="0" applyFill="1" applyBorder="1"/>
    <xf numFmtId="0" fontId="0" fillId="10" borderId="7" xfId="0" applyFill="1" applyBorder="1" applyAlignment="1">
      <alignment vertical="center" wrapText="1"/>
    </xf>
    <xf numFmtId="0" fontId="0" fillId="0" borderId="0" xfId="0" applyBorder="1" applyAlignment="1">
      <alignment horizontal="left"/>
    </xf>
    <xf numFmtId="0" fontId="22" fillId="0" borderId="14" xfId="0" applyFont="1" applyBorder="1" applyAlignment="1">
      <alignment horizontal="left"/>
    </xf>
    <xf numFmtId="0" fontId="0" fillId="0" borderId="5" xfId="0" applyFont="1" applyFill="1" applyBorder="1" applyAlignment="1">
      <alignment horizontal="left" vertical="center" wrapText="1"/>
    </xf>
    <xf numFmtId="0" fontId="0" fillId="12" borderId="15" xfId="0" applyFill="1" applyBorder="1"/>
    <xf numFmtId="0" fontId="2" fillId="12" borderId="9" xfId="0" applyFont="1" applyFill="1" applyBorder="1" applyAlignment="1">
      <alignment horizontal="center"/>
    </xf>
    <xf numFmtId="0" fontId="0" fillId="11" borderId="12" xfId="0" applyFill="1" applyBorder="1"/>
    <xf numFmtId="0" fontId="0" fillId="11" borderId="13" xfId="0" applyFill="1" applyBorder="1"/>
    <xf numFmtId="0" fontId="0" fillId="12" borderId="10" xfId="0" applyFill="1" applyBorder="1"/>
    <xf numFmtId="0" fontId="0" fillId="12" borderId="2" xfId="0" applyFill="1" applyBorder="1"/>
    <xf numFmtId="0" fontId="0" fillId="11" borderId="11" xfId="0" applyFill="1" applyBorder="1"/>
    <xf numFmtId="0" fontId="0" fillId="11" borderId="0" xfId="0" applyFill="1"/>
    <xf numFmtId="0" fontId="0" fillId="11" borderId="13" xfId="0" applyFill="1" applyBorder="1" applyAlignment="1">
      <alignment vertical="center" wrapText="1"/>
    </xf>
    <xf numFmtId="0" fontId="0" fillId="11" borderId="7" xfId="0" applyFill="1" applyBorder="1" applyAlignment="1">
      <alignment vertical="center" wrapText="1"/>
    </xf>
    <xf numFmtId="0" fontId="0" fillId="11" borderId="9" xfId="0" applyFill="1" applyBorder="1"/>
    <xf numFmtId="0" fontId="0" fillId="11" borderId="2" xfId="0" applyFill="1" applyBorder="1"/>
    <xf numFmtId="0" fontId="0" fillId="11" borderId="13" xfId="0" applyFill="1" applyBorder="1" applyAlignment="1">
      <alignment horizontal="center"/>
    </xf>
    <xf numFmtId="0" fontId="0" fillId="11" borderId="0" xfId="0" applyFill="1" applyBorder="1"/>
    <xf numFmtId="0" fontId="0" fillId="11" borderId="14" xfId="0" applyFill="1" applyBorder="1" applyAlignment="1"/>
    <xf numFmtId="14" fontId="19" fillId="0" borderId="1" xfId="0" applyNumberFormat="1" applyFont="1" applyBorder="1" applyAlignment="1" applyProtection="1">
      <alignment horizontal="left" vertical="center"/>
      <protection locked="0"/>
    </xf>
    <xf numFmtId="0" fontId="8" fillId="3" borderId="6" xfId="0" applyFont="1" applyFill="1" applyBorder="1" applyAlignment="1" applyProtection="1">
      <alignment horizontal="center" vertical="center" wrapText="1"/>
    </xf>
    <xf numFmtId="164" fontId="0" fillId="0" borderId="1" xfId="0" applyNumberFormat="1" applyBorder="1" applyAlignment="1" applyProtection="1">
      <alignment horizontal="right" vertical="center" wrapText="1" indent="1"/>
      <protection locked="0"/>
    </xf>
    <xf numFmtId="3" fontId="0" fillId="0" borderId="1" xfId="0" applyNumberFormat="1" applyBorder="1" applyAlignment="1" applyProtection="1">
      <alignment horizontal="right" vertical="center" wrapText="1" indent="1"/>
      <protection locked="0"/>
    </xf>
    <xf numFmtId="164" fontId="2" fillId="9" borderId="1" xfId="0" applyNumberFormat="1" applyFont="1" applyFill="1" applyBorder="1" applyAlignment="1">
      <alignment horizontal="right" vertical="center" wrapText="1" indent="1"/>
    </xf>
    <xf numFmtId="3" fontId="2" fillId="9" borderId="1" xfId="0" applyNumberFormat="1" applyFont="1" applyFill="1" applyBorder="1" applyAlignment="1">
      <alignment horizontal="right" vertical="center" wrapText="1" indent="1"/>
    </xf>
    <xf numFmtId="0" fontId="30" fillId="0" borderId="0" xfId="0" applyFont="1" applyAlignment="1">
      <alignment horizontal="left" vertical="center"/>
    </xf>
    <xf numFmtId="164" fontId="2" fillId="0" borderId="1" xfId="0" applyNumberFormat="1" applyFont="1" applyFill="1" applyBorder="1" applyAlignment="1" applyProtection="1">
      <alignment horizontal="right" vertical="center" wrapText="1" indent="1"/>
    </xf>
    <xf numFmtId="3" fontId="2" fillId="0" borderId="1" xfId="0" applyNumberFormat="1" applyFont="1" applyFill="1" applyBorder="1" applyAlignment="1" applyProtection="1">
      <alignment horizontal="right" vertical="center" wrapText="1" indent="1"/>
    </xf>
    <xf numFmtId="0" fontId="12" fillId="5" borderId="3" xfId="0" applyFont="1" applyFill="1" applyBorder="1" applyProtection="1"/>
    <xf numFmtId="0" fontId="12" fillId="5" borderId="4" xfId="0" applyFont="1" applyFill="1" applyBorder="1" applyProtection="1"/>
    <xf numFmtId="0" fontId="0" fillId="5" borderId="4" xfId="0" applyFill="1" applyBorder="1" applyAlignment="1" applyProtection="1"/>
    <xf numFmtId="0" fontId="0" fillId="5" borderId="5" xfId="0" applyFill="1" applyBorder="1" applyAlignment="1" applyProtection="1"/>
    <xf numFmtId="0" fontId="13" fillId="10" borderId="0" xfId="0" applyFont="1" applyFill="1" applyProtection="1"/>
    <xf numFmtId="0" fontId="0" fillId="10" borderId="0" xfId="0" applyFill="1" applyProtection="1"/>
    <xf numFmtId="0" fontId="0" fillId="10" borderId="12" xfId="0" applyFill="1" applyBorder="1" applyProtection="1"/>
    <xf numFmtId="0" fontId="8" fillId="9" borderId="3" xfId="0" applyFont="1" applyFill="1" applyBorder="1" applyAlignment="1" applyProtection="1">
      <alignment horizontal="right" vertical="center" wrapText="1"/>
    </xf>
    <xf numFmtId="0" fontId="0" fillId="10" borderId="7" xfId="0" applyFill="1" applyBorder="1" applyAlignment="1" applyProtection="1">
      <alignment vertical="center" wrapText="1"/>
    </xf>
    <xf numFmtId="0" fontId="13" fillId="10" borderId="2" xfId="0" applyFont="1" applyFill="1" applyBorder="1" applyProtection="1"/>
    <xf numFmtId="0" fontId="0" fillId="10" borderId="2" xfId="0" applyFill="1" applyBorder="1" applyProtection="1"/>
    <xf numFmtId="0" fontId="0" fillId="10" borderId="11" xfId="0" applyFill="1" applyBorder="1" applyProtection="1"/>
    <xf numFmtId="0" fontId="15" fillId="0" borderId="3" xfId="0" applyFont="1" applyBorder="1" applyAlignment="1" applyProtection="1">
      <alignment horizontal="right"/>
    </xf>
    <xf numFmtId="0" fontId="2" fillId="0" borderId="3" xfId="0" applyFont="1" applyBorder="1" applyAlignment="1" applyProtection="1">
      <alignment horizontal="right"/>
    </xf>
    <xf numFmtId="0" fontId="0" fillId="0" borderId="4" xfId="0" applyBorder="1" applyProtection="1"/>
    <xf numFmtId="0" fontId="0" fillId="0" borderId="9" xfId="0" applyBorder="1" applyProtection="1"/>
    <xf numFmtId="0" fontId="0" fillId="5" borderId="4" xfId="0" applyFill="1" applyBorder="1" applyProtection="1"/>
    <xf numFmtId="0" fontId="0" fillId="5" borderId="5" xfId="0" applyFill="1" applyBorder="1" applyProtection="1"/>
    <xf numFmtId="0" fontId="3" fillId="2" borderId="3" xfId="0" applyFont="1" applyFill="1" applyBorder="1" applyAlignment="1" applyProtection="1">
      <alignment horizontal="right" vertical="center"/>
    </xf>
    <xf numFmtId="0" fontId="1" fillId="0" borderId="0" xfId="0" applyFont="1" applyProtection="1"/>
    <xf numFmtId="0" fontId="18" fillId="0" borderId="0" xfId="0" applyFont="1" applyProtection="1"/>
    <xf numFmtId="14" fontId="19" fillId="0" borderId="1" xfId="0" applyNumberFormat="1" applyFont="1" applyBorder="1" applyAlignment="1" applyProtection="1">
      <alignment horizontal="left" vertical="center"/>
    </xf>
    <xf numFmtId="0" fontId="22" fillId="0" borderId="14" xfId="0" applyFont="1" applyBorder="1" applyAlignment="1" applyProtection="1">
      <alignment horizontal="left"/>
    </xf>
    <xf numFmtId="0" fontId="0" fillId="0" borderId="0" xfId="0" applyBorder="1" applyAlignment="1" applyProtection="1">
      <alignment horizontal="left"/>
    </xf>
    <xf numFmtId="0" fontId="0" fillId="0" borderId="1" xfId="0" applyBorder="1" applyAlignment="1" applyProtection="1">
      <alignment horizontal="left" vertical="center" wrapText="1"/>
    </xf>
    <xf numFmtId="0" fontId="0" fillId="0" borderId="1" xfId="0" applyBorder="1" applyAlignment="1" applyProtection="1">
      <alignment horizontal="center" vertical="center" wrapText="1"/>
    </xf>
    <xf numFmtId="164" fontId="0" fillId="0" borderId="1" xfId="0" applyNumberFormat="1" applyBorder="1" applyAlignment="1" applyProtection="1">
      <alignment horizontal="right" vertical="center" wrapText="1" indent="1"/>
    </xf>
    <xf numFmtId="3" fontId="0" fillId="0" borderId="1" xfId="0" applyNumberFormat="1" applyBorder="1" applyAlignment="1" applyProtection="1">
      <alignment horizontal="right" vertical="center" wrapText="1" indent="1"/>
    </xf>
    <xf numFmtId="0" fontId="21" fillId="0" borderId="0" xfId="0" applyFont="1" applyAlignment="1" applyProtection="1">
      <alignment horizontal="left" vertical="center"/>
    </xf>
    <xf numFmtId="0" fontId="22" fillId="0" borderId="0" xfId="0" applyFont="1" applyAlignment="1" applyProtection="1">
      <alignment horizontal="left" vertical="center"/>
    </xf>
    <xf numFmtId="0" fontId="3" fillId="2" borderId="3" xfId="0" applyFont="1" applyFill="1" applyBorder="1" applyAlignment="1">
      <alignment horizontal="right" vertical="center" wrapText="1"/>
    </xf>
    <xf numFmtId="0" fontId="3" fillId="2" borderId="3" xfId="0" applyFont="1" applyFill="1" applyBorder="1" applyAlignment="1" applyProtection="1">
      <alignment horizontal="right" vertical="center" wrapText="1"/>
    </xf>
    <xf numFmtId="0" fontId="31" fillId="0" borderId="0" xfId="0" applyFont="1" applyAlignment="1">
      <alignment horizontal="right"/>
    </xf>
    <xf numFmtId="0" fontId="22" fillId="0" borderId="0" xfId="0" applyFont="1" applyAlignment="1">
      <alignment horizontal="left" vertical="center"/>
    </xf>
    <xf numFmtId="0" fontId="19" fillId="0" borderId="8" xfId="0" applyFont="1" applyBorder="1" applyAlignment="1" applyProtection="1">
      <alignment horizontal="left" indent="1"/>
      <protection locked="0"/>
    </xf>
    <xf numFmtId="0" fontId="19" fillId="0" borderId="1" xfId="0" applyFont="1" applyBorder="1" applyAlignment="1" applyProtection="1">
      <alignment horizontal="left" indent="1"/>
      <protection locked="0"/>
    </xf>
    <xf numFmtId="166" fontId="19" fillId="0" borderId="1" xfId="0" applyNumberFormat="1" applyFont="1" applyBorder="1" applyAlignment="1" applyProtection="1">
      <alignment horizontal="left" indent="1"/>
      <protection locked="0"/>
    </xf>
    <xf numFmtId="0" fontId="0" fillId="0" borderId="1" xfId="0" applyBorder="1" applyAlignment="1" applyProtection="1">
      <alignment horizontal="left" indent="1"/>
      <protection hidden="1"/>
    </xf>
    <xf numFmtId="0" fontId="8" fillId="3" borderId="6" xfId="0" applyFont="1" applyFill="1" applyBorder="1" applyAlignment="1" applyProtection="1">
      <alignment horizontal="center" vertical="center" wrapText="1"/>
    </xf>
    <xf numFmtId="0" fontId="19" fillId="13" borderId="14" xfId="1" applyFont="1" applyFill="1" applyBorder="1" applyAlignment="1">
      <alignment horizontal="left" vertical="top" wrapText="1"/>
    </xf>
    <xf numFmtId="0" fontId="20" fillId="13" borderId="0" xfId="1" applyFill="1" applyBorder="1" applyAlignment="1">
      <alignment horizontal="left" vertical="top" wrapText="1"/>
    </xf>
    <xf numFmtId="0" fontId="20" fillId="13" borderId="13" xfId="1" applyFill="1" applyBorder="1" applyAlignment="1">
      <alignment horizontal="left" vertical="top" wrapText="1"/>
    </xf>
    <xf numFmtId="0" fontId="19" fillId="13" borderId="0" xfId="1" applyFont="1" applyFill="1" applyBorder="1" applyAlignment="1">
      <alignment horizontal="left" vertical="top" wrapText="1"/>
    </xf>
    <xf numFmtId="0" fontId="19" fillId="13" borderId="13" xfId="1" applyFont="1" applyFill="1" applyBorder="1" applyAlignment="1">
      <alignment horizontal="left" vertical="top" wrapText="1"/>
    </xf>
    <xf numFmtId="0" fontId="0" fillId="0" borderId="10" xfId="0" applyBorder="1" applyAlignment="1">
      <alignment horizontal="left" vertical="top" wrapText="1"/>
    </xf>
    <xf numFmtId="0" fontId="0" fillId="0" borderId="2" xfId="0" applyBorder="1" applyAlignment="1">
      <alignment horizontal="left" vertical="top" wrapText="1"/>
    </xf>
    <xf numFmtId="0" fontId="0" fillId="0" borderId="11" xfId="0" applyBorder="1" applyAlignment="1">
      <alignment horizontal="left" vertical="top" wrapText="1"/>
    </xf>
    <xf numFmtId="0" fontId="20" fillId="13" borderId="15" xfId="1" applyFill="1" applyBorder="1" applyAlignment="1">
      <alignment horizontal="left" vertical="top" wrapText="1"/>
    </xf>
    <xf numFmtId="0" fontId="20" fillId="13" borderId="9" xfId="1" applyFill="1" applyBorder="1" applyAlignment="1">
      <alignment horizontal="left" vertical="top" wrapText="1"/>
    </xf>
    <xf numFmtId="0" fontId="20" fillId="13" borderId="12" xfId="1" applyFill="1" applyBorder="1" applyAlignment="1">
      <alignment horizontal="left" vertical="top" wrapText="1"/>
    </xf>
    <xf numFmtId="0" fontId="2" fillId="9" borderId="15" xfId="0" applyFont="1" applyFill="1" applyBorder="1" applyAlignment="1">
      <alignment horizontal="center" vertical="center" wrapText="1"/>
    </xf>
    <xf numFmtId="0" fontId="2" fillId="9" borderId="9" xfId="0" applyFont="1" applyFill="1" applyBorder="1" applyAlignment="1">
      <alignment horizontal="center" vertical="center" wrapText="1"/>
    </xf>
    <xf numFmtId="0" fontId="2" fillId="9" borderId="12" xfId="0" applyFont="1" applyFill="1" applyBorder="1" applyAlignment="1">
      <alignment horizontal="center" vertical="center" wrapText="1"/>
    </xf>
    <xf numFmtId="0" fontId="2" fillId="9" borderId="14" xfId="0" applyFont="1" applyFill="1" applyBorder="1" applyAlignment="1">
      <alignment horizontal="center" vertical="center" wrapText="1"/>
    </xf>
    <xf numFmtId="0" fontId="2" fillId="9" borderId="0" xfId="0" applyFont="1" applyFill="1" applyBorder="1" applyAlignment="1">
      <alignment horizontal="center" vertical="center" wrapText="1"/>
    </xf>
    <xf numFmtId="0" fontId="2" fillId="9" borderId="13" xfId="0" applyFont="1" applyFill="1" applyBorder="1" applyAlignment="1">
      <alignment horizontal="center" vertical="center" wrapText="1"/>
    </xf>
    <xf numFmtId="0" fontId="2" fillId="9" borderId="10"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2" fillId="9" borderId="11" xfId="0" applyFont="1" applyFill="1" applyBorder="1" applyAlignment="1">
      <alignment horizontal="center" vertical="center" wrapText="1"/>
    </xf>
    <xf numFmtId="0" fontId="12" fillId="5" borderId="3" xfId="0" applyFont="1" applyFill="1" applyBorder="1" applyAlignment="1">
      <alignment vertical="center" wrapText="1"/>
    </xf>
    <xf numFmtId="0" fontId="12" fillId="5" borderId="4" xfId="0" applyFont="1" applyFill="1" applyBorder="1" applyAlignment="1">
      <alignment vertical="center" wrapText="1"/>
    </xf>
    <xf numFmtId="0" fontId="0" fillId="0" borderId="14" xfId="0" applyBorder="1" applyAlignment="1">
      <alignment horizontal="left" vertical="top" wrapText="1"/>
    </xf>
    <xf numFmtId="0" fontId="0" fillId="0" borderId="0" xfId="0" applyBorder="1" applyAlignment="1">
      <alignment horizontal="left" vertical="top" wrapText="1"/>
    </xf>
    <xf numFmtId="0" fontId="0" fillId="0" borderId="13" xfId="0" applyBorder="1" applyAlignment="1">
      <alignment horizontal="left" vertical="top" wrapText="1"/>
    </xf>
    <xf numFmtId="0" fontId="0" fillId="0" borderId="9" xfId="0" applyBorder="1" applyAlignment="1">
      <alignment vertical="center" wrapText="1"/>
    </xf>
    <xf numFmtId="0" fontId="0" fillId="0" borderId="12" xfId="0" applyBorder="1" applyAlignment="1">
      <alignment vertical="center" wrapText="1"/>
    </xf>
    <xf numFmtId="0" fontId="2" fillId="9"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Fill="1" applyBorder="1" applyAlignment="1" applyProtection="1">
      <alignment vertical="center" wrapText="1"/>
    </xf>
    <xf numFmtId="0" fontId="0" fillId="0" borderId="4" xfId="0" applyBorder="1" applyAlignment="1" applyProtection="1">
      <alignment vertical="center" wrapText="1"/>
    </xf>
    <xf numFmtId="0" fontId="0" fillId="0" borderId="5" xfId="0" applyBorder="1" applyAlignment="1" applyProtection="1">
      <alignment vertical="center" wrapText="1"/>
    </xf>
    <xf numFmtId="0" fontId="20" fillId="0" borderId="10" xfId="1" applyFill="1" applyBorder="1" applyAlignment="1">
      <alignment horizontal="left" vertical="top" wrapText="1"/>
    </xf>
    <xf numFmtId="0" fontId="20" fillId="0" borderId="2" xfId="1" applyFill="1" applyBorder="1" applyAlignment="1">
      <alignment horizontal="left" vertical="top" wrapText="1"/>
    </xf>
    <xf numFmtId="0" fontId="20" fillId="0" borderId="11" xfId="1" applyFill="1" applyBorder="1" applyAlignment="1">
      <alignment horizontal="left" vertical="top" wrapText="1"/>
    </xf>
    <xf numFmtId="0" fontId="20" fillId="0" borderId="0" xfId="1" applyFill="1" applyBorder="1" applyAlignment="1">
      <alignment horizontal="left" vertical="top" wrapText="1"/>
    </xf>
    <xf numFmtId="0" fontId="20" fillId="0" borderId="13" xfId="1" applyFill="1" applyBorder="1" applyAlignment="1">
      <alignment horizontal="left" vertical="top" wrapText="1"/>
    </xf>
    <xf numFmtId="0" fontId="0" fillId="13" borderId="15" xfId="0" applyFill="1" applyBorder="1" applyAlignment="1">
      <alignment horizontal="left" vertical="top" wrapText="1"/>
    </xf>
    <xf numFmtId="0" fontId="0" fillId="13" borderId="9" xfId="0" applyFill="1" applyBorder="1" applyAlignment="1">
      <alignment horizontal="left" vertical="top" wrapText="1"/>
    </xf>
    <xf numFmtId="0" fontId="0" fillId="13" borderId="12" xfId="0" applyFill="1" applyBorder="1" applyAlignment="1">
      <alignment horizontal="left" vertical="top" wrapText="1"/>
    </xf>
    <xf numFmtId="0" fontId="0" fillId="13" borderId="14" xfId="0" applyFill="1" applyBorder="1" applyAlignment="1">
      <alignment horizontal="left" vertical="top" wrapText="1"/>
    </xf>
    <xf numFmtId="0" fontId="0" fillId="13" borderId="0" xfId="0" applyFill="1" applyBorder="1" applyAlignment="1">
      <alignment horizontal="left" vertical="top" wrapText="1"/>
    </xf>
    <xf numFmtId="0" fontId="0" fillId="13" borderId="13" xfId="0" applyFill="1" applyBorder="1" applyAlignment="1">
      <alignment horizontal="left" vertical="top" wrapText="1"/>
    </xf>
    <xf numFmtId="0" fontId="0" fillId="9" borderId="15" xfId="0" applyFill="1" applyBorder="1" applyAlignment="1">
      <alignment horizontal="center" vertical="center" wrapText="1"/>
    </xf>
    <xf numFmtId="0" fontId="0" fillId="9" borderId="9" xfId="0" applyFill="1" applyBorder="1" applyAlignment="1">
      <alignment horizontal="center" vertical="center" wrapText="1"/>
    </xf>
    <xf numFmtId="0" fontId="0" fillId="9" borderId="12" xfId="0" applyFill="1" applyBorder="1" applyAlignment="1">
      <alignment horizontal="center" vertical="center" wrapText="1"/>
    </xf>
    <xf numFmtId="0" fontId="0" fillId="9" borderId="14" xfId="0" applyFill="1" applyBorder="1" applyAlignment="1">
      <alignment horizontal="center" vertical="center" wrapText="1"/>
    </xf>
    <xf numFmtId="0" fontId="0" fillId="9" borderId="0" xfId="0" applyFill="1" applyBorder="1" applyAlignment="1">
      <alignment horizontal="center" vertical="center" wrapText="1"/>
    </xf>
    <xf numFmtId="0" fontId="0" fillId="9" borderId="13" xfId="0" applyFill="1" applyBorder="1" applyAlignment="1">
      <alignment horizontal="center" vertical="center" wrapText="1"/>
    </xf>
    <xf numFmtId="0" fontId="0" fillId="9" borderId="10" xfId="0" applyFill="1" applyBorder="1" applyAlignment="1">
      <alignment horizontal="center" vertical="center" wrapText="1"/>
    </xf>
    <xf numFmtId="0" fontId="0" fillId="9" borderId="2" xfId="0" applyFill="1" applyBorder="1" applyAlignment="1">
      <alignment horizontal="center" vertical="center" wrapText="1"/>
    </xf>
    <xf numFmtId="0" fontId="0" fillId="9" borderId="11" xfId="0" applyFill="1" applyBorder="1" applyAlignment="1">
      <alignment horizontal="center" vertical="center" wrapText="1"/>
    </xf>
    <xf numFmtId="0" fontId="0" fillId="12" borderId="2" xfId="0" applyFill="1" applyBorder="1" applyAlignment="1"/>
    <xf numFmtId="0" fontId="0" fillId="12" borderId="11" xfId="0" applyFill="1" applyBorder="1" applyAlignment="1"/>
    <xf numFmtId="0" fontId="12" fillId="7" borderId="4" xfId="0" applyFont="1" applyFill="1" applyBorder="1" applyAlignment="1">
      <alignment horizontal="left"/>
    </xf>
    <xf numFmtId="0" fontId="6" fillId="7" borderId="4" xfId="0" applyFont="1" applyFill="1" applyBorder="1" applyAlignment="1">
      <alignment horizontal="left"/>
    </xf>
    <xf numFmtId="0" fontId="0" fillId="7" borderId="5" xfId="0" applyFill="1" applyBorder="1" applyAlignment="1"/>
    <xf numFmtId="0" fontId="9" fillId="0" borderId="3" xfId="0" applyFont="1" applyBorder="1" applyAlignment="1">
      <alignment vertical="center" wrapText="1"/>
    </xf>
    <xf numFmtId="0" fontId="9" fillId="0" borderId="4" xfId="0" applyFont="1" applyBorder="1" applyAlignment="1">
      <alignment vertical="center" wrapText="1"/>
    </xf>
    <xf numFmtId="0" fontId="9" fillId="0" borderId="5" xfId="0" applyFont="1" applyBorder="1" applyAlignment="1">
      <alignment vertical="center" wrapText="1"/>
    </xf>
    <xf numFmtId="0" fontId="10" fillId="10" borderId="4" xfId="0" applyFont="1" applyFill="1" applyBorder="1" applyAlignment="1" applyProtection="1"/>
    <xf numFmtId="0" fontId="0" fillId="10" borderId="4" xfId="0" applyFill="1" applyBorder="1" applyAlignment="1" applyProtection="1"/>
    <xf numFmtId="0" fontId="0" fillId="10" borderId="2" xfId="0" applyFill="1" applyBorder="1" applyAlignment="1" applyProtection="1"/>
    <xf numFmtId="0" fontId="12" fillId="6" borderId="2" xfId="0" applyFont="1" applyFill="1" applyBorder="1" applyAlignment="1">
      <alignment vertical="center"/>
    </xf>
    <xf numFmtId="0" fontId="0" fillId="6" borderId="2" xfId="0" applyFill="1" applyBorder="1" applyAlignment="1">
      <alignment vertical="center"/>
    </xf>
    <xf numFmtId="0" fontId="0" fillId="6" borderId="11" xfId="0" applyFill="1" applyBorder="1" applyAlignment="1">
      <alignment vertical="center"/>
    </xf>
    <xf numFmtId="0" fontId="2" fillId="0" borderId="3" xfId="0" applyFont="1" applyBorder="1" applyAlignment="1" applyProtection="1">
      <alignment horizontal="right" vertical="center"/>
    </xf>
    <xf numFmtId="0" fontId="2" fillId="0" borderId="5" xfId="0" applyFont="1" applyBorder="1" applyAlignment="1" applyProtection="1">
      <alignment horizontal="right" vertical="center"/>
    </xf>
    <xf numFmtId="0" fontId="2" fillId="9" borderId="3" xfId="0" applyFont="1" applyFill="1" applyBorder="1" applyAlignment="1" applyProtection="1">
      <alignment horizontal="right" vertical="center" wrapText="1"/>
    </xf>
    <xf numFmtId="0" fontId="0" fillId="9" borderId="5" xfId="0" applyFill="1" applyBorder="1" applyAlignment="1" applyProtection="1">
      <alignment horizontal="right" vertical="center" wrapText="1"/>
    </xf>
    <xf numFmtId="0" fontId="0" fillId="0" borderId="3" xfId="0" applyFont="1" applyFill="1" applyBorder="1" applyAlignment="1" applyProtection="1">
      <alignment horizontal="left" vertical="center" wrapText="1"/>
    </xf>
    <xf numFmtId="0" fontId="0" fillId="0" borderId="4" xfId="0" applyFont="1" applyFill="1" applyBorder="1" applyAlignment="1" applyProtection="1">
      <alignment horizontal="left" vertical="center" wrapText="1"/>
    </xf>
    <xf numFmtId="0" fontId="0" fillId="0" borderId="5" xfId="0" applyFont="1" applyFill="1" applyBorder="1" applyAlignment="1" applyProtection="1">
      <alignment horizontal="left" vertical="center" wrapText="1"/>
    </xf>
    <xf numFmtId="0" fontId="2" fillId="2" borderId="10" xfId="0" applyFont="1" applyFill="1" applyBorder="1" applyAlignment="1" applyProtection="1">
      <alignment horizontal="center" wrapText="1"/>
    </xf>
    <xf numFmtId="0" fontId="2" fillId="2" borderId="11" xfId="0" applyFont="1" applyFill="1" applyBorder="1" applyAlignment="1" applyProtection="1">
      <alignment horizontal="center" wrapText="1"/>
    </xf>
    <xf numFmtId="49" fontId="2" fillId="2" borderId="10" xfId="0" applyNumberFormat="1" applyFont="1" applyFill="1" applyBorder="1" applyAlignment="1" applyProtection="1">
      <alignment horizontal="center" vertical="center"/>
    </xf>
    <xf numFmtId="49" fontId="2" fillId="2" borderId="2" xfId="0" applyNumberFormat="1" applyFont="1" applyFill="1" applyBorder="1" applyAlignment="1" applyProtection="1">
      <alignment horizontal="center" vertical="center"/>
    </xf>
    <xf numFmtId="49" fontId="2" fillId="2" borderId="11" xfId="0" applyNumberFormat="1" applyFont="1" applyFill="1" applyBorder="1" applyAlignment="1" applyProtection="1">
      <alignment horizontal="center" vertical="center"/>
    </xf>
    <xf numFmtId="0" fontId="4" fillId="8" borderId="3" xfId="0" applyFont="1" applyFill="1" applyBorder="1" applyAlignment="1">
      <alignment horizontal="center"/>
    </xf>
    <xf numFmtId="0" fontId="4" fillId="8" borderId="4" xfId="0" applyFont="1" applyFill="1" applyBorder="1" applyAlignment="1">
      <alignment horizontal="center"/>
    </xf>
    <xf numFmtId="0" fontId="15" fillId="0" borderId="3" xfId="0" applyFont="1" applyBorder="1" applyAlignment="1" applyProtection="1">
      <alignment horizontal="left" vertical="center" indent="1"/>
    </xf>
    <xf numFmtId="0" fontId="15" fillId="0" borderId="4" xfId="0" applyFont="1" applyBorder="1" applyAlignment="1" applyProtection="1">
      <alignment horizontal="left" vertical="center" indent="1"/>
    </xf>
    <xf numFmtId="0" fontId="15" fillId="0" borderId="5" xfId="0" applyFont="1" applyBorder="1" applyAlignment="1" applyProtection="1">
      <alignment horizontal="left" vertical="center" indent="1"/>
    </xf>
    <xf numFmtId="0" fontId="2" fillId="0" borderId="15" xfId="0" applyFont="1" applyBorder="1" applyAlignment="1" applyProtection="1">
      <alignment horizontal="right" vertical="center"/>
    </xf>
    <xf numFmtId="0" fontId="0" fillId="0" borderId="12" xfId="0" applyBorder="1" applyAlignment="1" applyProtection="1">
      <alignment horizontal="right" vertical="center"/>
    </xf>
    <xf numFmtId="0" fontId="0" fillId="0" borderId="3" xfId="0" applyBorder="1" applyAlignment="1" applyProtection="1">
      <alignment horizontal="left" vertical="center"/>
    </xf>
    <xf numFmtId="0" fontId="0" fillId="0" borderId="4" xfId="0" applyBorder="1" applyAlignment="1" applyProtection="1">
      <alignment horizontal="left" vertical="center"/>
    </xf>
    <xf numFmtId="0" fontId="0" fillId="0" borderId="5" xfId="0" applyBorder="1" applyAlignment="1" applyProtection="1">
      <alignment horizontal="left" vertical="center"/>
    </xf>
    <xf numFmtId="0" fontId="9" fillId="0" borderId="3" xfId="0" applyFont="1" applyBorder="1" applyAlignment="1" applyProtection="1">
      <alignment vertical="center"/>
    </xf>
    <xf numFmtId="0" fontId="9" fillId="0" borderId="4" xfId="0" applyFont="1" applyBorder="1" applyAlignment="1" applyProtection="1">
      <alignment vertical="center"/>
    </xf>
    <xf numFmtId="0" fontId="0" fillId="0" borderId="3" xfId="0" applyBorder="1" applyAlignment="1" applyProtection="1">
      <alignment horizontal="left" vertical="center" wrapText="1"/>
    </xf>
    <xf numFmtId="0" fontId="0" fillId="0" borderId="4" xfId="0" applyBorder="1" applyAlignment="1" applyProtection="1">
      <alignment horizontal="left" vertical="center" wrapText="1"/>
    </xf>
    <xf numFmtId="0" fontId="2" fillId="0" borderId="3" xfId="0" applyFont="1" applyBorder="1" applyAlignment="1" applyProtection="1">
      <alignment horizontal="left" wrapText="1"/>
    </xf>
    <xf numFmtId="0" fontId="2" fillId="0" borderId="4" xfId="0" applyFont="1" applyBorder="1" applyAlignment="1" applyProtection="1">
      <alignment horizontal="left" wrapText="1"/>
    </xf>
    <xf numFmtId="0" fontId="2" fillId="0" borderId="5" xfId="0" applyFont="1" applyBorder="1" applyAlignment="1" applyProtection="1">
      <alignment horizontal="left" wrapText="1"/>
    </xf>
    <xf numFmtId="0" fontId="0" fillId="0" borderId="5" xfId="0" applyBorder="1" applyAlignment="1" applyProtection="1">
      <alignment horizontal="left" vertical="center" wrapText="1"/>
    </xf>
    <xf numFmtId="14" fontId="19" fillId="0" borderId="3" xfId="0" applyNumberFormat="1" applyFont="1" applyBorder="1" applyAlignment="1" applyProtection="1">
      <alignment horizontal="left" vertical="center"/>
    </xf>
    <xf numFmtId="14" fontId="19" fillId="0" borderId="4" xfId="0" applyNumberFormat="1" applyFont="1" applyBorder="1" applyAlignment="1" applyProtection="1">
      <alignment horizontal="left" vertical="center"/>
    </xf>
    <xf numFmtId="14" fontId="19" fillId="0" borderId="5" xfId="0" applyNumberFormat="1" applyFont="1" applyBorder="1" applyAlignment="1" applyProtection="1">
      <alignment horizontal="left" vertical="center"/>
    </xf>
    <xf numFmtId="0" fontId="0" fillId="0" borderId="4" xfId="0" applyBorder="1" applyAlignment="1" applyProtection="1">
      <alignment horizontal="left"/>
    </xf>
    <xf numFmtId="0" fontId="0" fillId="0" borderId="2" xfId="0" applyBorder="1" applyAlignment="1" applyProtection="1">
      <alignment horizontal="left"/>
    </xf>
    <xf numFmtId="0" fontId="17" fillId="6" borderId="1" xfId="0" applyFont="1" applyFill="1" applyBorder="1" applyAlignment="1" applyProtection="1">
      <alignment horizontal="left" vertical="center" wrapText="1"/>
    </xf>
    <xf numFmtId="0" fontId="2" fillId="6" borderId="1" xfId="0" applyFont="1" applyFill="1" applyBorder="1" applyAlignment="1" applyProtection="1">
      <alignment horizontal="left" vertical="center" wrapText="1"/>
    </xf>
    <xf numFmtId="0" fontId="8" fillId="3" borderId="6" xfId="0" applyFont="1" applyFill="1" applyBorder="1" applyAlignment="1" applyProtection="1">
      <alignment horizontal="center" vertical="center" wrapText="1"/>
    </xf>
    <xf numFmtId="0" fontId="0" fillId="0" borderId="8" xfId="0"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9" fillId="0" borderId="3" xfId="0" applyFont="1" applyBorder="1" applyAlignment="1">
      <alignment vertical="center"/>
    </xf>
    <xf numFmtId="0" fontId="9" fillId="0" borderId="4" xfId="0" applyFont="1" applyBorder="1" applyAlignment="1">
      <alignmen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2" fillId="0" borderId="3" xfId="0" applyFont="1" applyBorder="1" applyAlignment="1">
      <alignment horizontal="left" wrapText="1"/>
    </xf>
    <xf numFmtId="0" fontId="2" fillId="0" borderId="4" xfId="0" applyFont="1" applyBorder="1" applyAlignment="1">
      <alignment horizontal="left" wrapText="1"/>
    </xf>
    <xf numFmtId="0" fontId="2" fillId="0" borderId="5" xfId="0" applyFont="1" applyBorder="1" applyAlignment="1">
      <alignment horizontal="left" wrapText="1"/>
    </xf>
    <xf numFmtId="0" fontId="0" fillId="0" borderId="4" xfId="0" applyBorder="1" applyAlignment="1">
      <alignment horizontal="left"/>
    </xf>
    <xf numFmtId="0" fontId="0" fillId="0" borderId="2" xfId="0" applyBorder="1" applyAlignment="1">
      <alignment horizontal="left"/>
    </xf>
    <xf numFmtId="14" fontId="19" fillId="0" borderId="3" xfId="0" applyNumberFormat="1" applyFont="1" applyBorder="1" applyAlignment="1" applyProtection="1">
      <alignment horizontal="left" vertical="center"/>
      <protection locked="0"/>
    </xf>
    <xf numFmtId="14" fontId="19" fillId="0" borderId="4" xfId="0" applyNumberFormat="1" applyFont="1" applyBorder="1" applyAlignment="1" applyProtection="1">
      <alignment horizontal="left" vertical="center"/>
      <protection locked="0"/>
    </xf>
    <xf numFmtId="14" fontId="19" fillId="0" borderId="5" xfId="0" applyNumberFormat="1" applyFont="1" applyBorder="1" applyAlignment="1" applyProtection="1">
      <alignment horizontal="left" vertical="center"/>
      <protection locked="0"/>
    </xf>
  </cellXfs>
  <cellStyles count="2">
    <cellStyle name="Hyperlink" xfId="1" builtinId="8"/>
    <cellStyle name="Normal" xfId="0" builtinId="0"/>
  </cellStyles>
  <dxfs count="51">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FF"/>
      <color rgb="FFFFFF99"/>
      <color rgb="FFFFFFCC"/>
      <color rgb="FFFFFF66"/>
      <color rgb="FFCCECFF"/>
      <color rgb="FFCCCCFF"/>
      <color rgb="FFCCFFCC"/>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helfgot/Documents/OPPT/Case%20Studies/Finalized%20Facility%20Templat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Guidance Page"/>
      <sheetName val="2. P2 Contact Info"/>
      <sheetName val="3. Data Recording Instructions"/>
      <sheetName val="4. Data Recording Sheet"/>
      <sheetName val="5.(Optional)Additional Comments"/>
      <sheetName val="6. (Optional) Other Initiatives"/>
      <sheetName val="Appendix"/>
      <sheetName val="Drop-down Settings"/>
      <sheetName val="Do Not Comple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
          <cell r="A1" t="str">
            <v>Choose an item</v>
          </cell>
        </row>
        <row r="2">
          <cell r="A2" t="str">
            <v>P2</v>
          </cell>
        </row>
        <row r="3">
          <cell r="A3" t="str">
            <v>SR</v>
          </cell>
        </row>
        <row r="4">
          <cell r="A4" t="str">
            <v>PPIN</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pa.gov/p2/fy-2020-and-fy-2021-source-reduction-assistance-grant-program-request-applications" TargetMode="External"/><Relationship Id="rId2" Type="http://schemas.openxmlformats.org/officeDocument/2006/relationships/hyperlink" Target="https://www.epa.gov/p2/fy-2020-and-fy-2021-source-reduction-assistance-grant-program-request-applications." TargetMode="External"/><Relationship Id="rId1" Type="http://schemas.openxmlformats.org/officeDocument/2006/relationships/hyperlink" Target="https://www.epa.gov/p2/fy-2020-and-fy-2021-pollution-prevention-grant-program-request-applications" TargetMode="External"/><Relationship Id="rId5" Type="http://schemas.openxmlformats.org/officeDocument/2006/relationships/printerSettings" Target="../printerSettings/printerSettings1.bin"/><Relationship Id="rId4" Type="http://schemas.openxmlformats.org/officeDocument/2006/relationships/hyperlink" Target="https://www.epa.gov/p2/pollution-prevention-tools-and-calculator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4609A-E759-4D99-B3C7-AF0535E40A03}">
  <sheetPr codeName="Sheet1">
    <tabColor theme="7" tint="0.79998168889431442"/>
    <pageSetUpPr fitToPage="1"/>
  </sheetPr>
  <dimension ref="A1:R23"/>
  <sheetViews>
    <sheetView showGridLines="0" showRowColHeaders="0" tabSelected="1" zoomScaleNormal="100" workbookViewId="0">
      <selection activeCell="B2" sqref="B2:P2"/>
    </sheetView>
  </sheetViews>
  <sheetFormatPr defaultRowHeight="15" x14ac:dyDescent="0.25"/>
  <cols>
    <col min="1" max="1" width="3.5703125" style="49" customWidth="1"/>
    <col min="5" max="5" width="8.5703125" customWidth="1"/>
    <col min="16" max="16" width="9.7109375" customWidth="1"/>
    <col min="17" max="17" width="3.5703125" customWidth="1"/>
  </cols>
  <sheetData>
    <row r="1" spans="1:18" s="49" customFormat="1" ht="18" customHeight="1" x14ac:dyDescent="0.25">
      <c r="A1" s="95"/>
      <c r="B1" s="21"/>
      <c r="C1" s="21"/>
      <c r="D1" s="21"/>
      <c r="E1" s="22"/>
      <c r="F1" s="22"/>
      <c r="G1" s="22"/>
      <c r="H1" s="22"/>
      <c r="I1" s="22"/>
      <c r="J1" s="22"/>
      <c r="K1" s="22"/>
      <c r="L1" s="22"/>
      <c r="M1" s="22"/>
      <c r="N1" s="22"/>
      <c r="O1" s="22"/>
      <c r="P1" s="22"/>
      <c r="Q1" s="96"/>
    </row>
    <row r="2" spans="1:18" s="49" customFormat="1" ht="33.950000000000003" customHeight="1" x14ac:dyDescent="0.25">
      <c r="A2" s="91"/>
      <c r="B2" s="171" t="s">
        <v>140</v>
      </c>
      <c r="C2" s="172"/>
      <c r="D2" s="172"/>
      <c r="E2" s="172"/>
      <c r="F2" s="172"/>
      <c r="G2" s="172"/>
      <c r="H2" s="172"/>
      <c r="I2" s="172"/>
      <c r="J2" s="172"/>
      <c r="K2" s="172"/>
      <c r="L2" s="172"/>
      <c r="M2" s="172"/>
      <c r="N2" s="172"/>
      <c r="O2" s="172"/>
      <c r="P2" s="172"/>
      <c r="Q2" s="97"/>
      <c r="R2" s="40"/>
    </row>
    <row r="3" spans="1:18" s="49" customFormat="1" ht="17.25" customHeight="1" x14ac:dyDescent="0.25">
      <c r="A3" s="95"/>
      <c r="B3" s="98"/>
      <c r="C3" s="98"/>
      <c r="D3" s="98"/>
      <c r="E3" s="98"/>
      <c r="F3" s="98"/>
      <c r="G3" s="98"/>
      <c r="H3" s="98"/>
      <c r="I3" s="98"/>
      <c r="J3" s="98"/>
      <c r="K3" s="98"/>
      <c r="L3" s="98"/>
      <c r="M3" s="98"/>
      <c r="N3" s="98"/>
      <c r="O3" s="98"/>
      <c r="P3" s="98"/>
      <c r="Q3" s="91"/>
    </row>
    <row r="4" spans="1:18" ht="105.95" customHeight="1" x14ac:dyDescent="0.25">
      <c r="A4" s="19"/>
      <c r="B4" s="162" t="s">
        <v>17</v>
      </c>
      <c r="C4" s="163"/>
      <c r="D4" s="164"/>
      <c r="E4" s="176" t="s">
        <v>146</v>
      </c>
      <c r="F4" s="176"/>
      <c r="G4" s="176"/>
      <c r="H4" s="176"/>
      <c r="I4" s="176"/>
      <c r="J4" s="176"/>
      <c r="K4" s="176"/>
      <c r="L4" s="176"/>
      <c r="M4" s="176"/>
      <c r="N4" s="176"/>
      <c r="O4" s="176"/>
      <c r="P4" s="177"/>
      <c r="Q4" s="19"/>
    </row>
    <row r="5" spans="1:18" s="49" customFormat="1" ht="15" customHeight="1" x14ac:dyDescent="0.25">
      <c r="A5" s="19"/>
      <c r="B5" s="165"/>
      <c r="C5" s="166"/>
      <c r="D5" s="167"/>
      <c r="E5" s="187" t="s">
        <v>147</v>
      </c>
      <c r="F5" s="187"/>
      <c r="G5" s="187"/>
      <c r="H5" s="187"/>
      <c r="I5" s="187"/>
      <c r="J5" s="187"/>
      <c r="K5" s="187"/>
      <c r="L5" s="187"/>
      <c r="M5" s="187"/>
      <c r="N5" s="187"/>
      <c r="O5" s="187"/>
      <c r="P5" s="188"/>
      <c r="Q5" s="19"/>
    </row>
    <row r="6" spans="1:18" s="29" customFormat="1" ht="21" customHeight="1" x14ac:dyDescent="0.25">
      <c r="A6" s="19"/>
      <c r="B6" s="168"/>
      <c r="C6" s="169"/>
      <c r="D6" s="170"/>
      <c r="E6" s="184" t="s">
        <v>148</v>
      </c>
      <c r="F6" s="185"/>
      <c r="G6" s="185"/>
      <c r="H6" s="185"/>
      <c r="I6" s="185"/>
      <c r="J6" s="185"/>
      <c r="K6" s="185"/>
      <c r="L6" s="185"/>
      <c r="M6" s="185"/>
      <c r="N6" s="185"/>
      <c r="O6" s="185"/>
      <c r="P6" s="186"/>
      <c r="Q6" s="19"/>
    </row>
    <row r="7" spans="1:18" s="49" customFormat="1" ht="17.25" customHeight="1" x14ac:dyDescent="0.25">
      <c r="A7" s="95"/>
      <c r="B7" s="98"/>
      <c r="C7" s="98"/>
      <c r="D7" s="98"/>
      <c r="E7" s="98"/>
      <c r="F7" s="98"/>
      <c r="G7" s="98"/>
      <c r="H7" s="98"/>
      <c r="I7" s="98"/>
      <c r="J7" s="98"/>
      <c r="K7" s="98"/>
      <c r="L7" s="98"/>
      <c r="M7" s="98"/>
      <c r="N7" s="98"/>
      <c r="O7" s="98"/>
      <c r="P7" s="98"/>
      <c r="Q7" s="91"/>
    </row>
    <row r="8" spans="1:18" ht="121.5" customHeight="1" x14ac:dyDescent="0.25">
      <c r="A8" s="19"/>
      <c r="B8" s="178" t="s">
        <v>31</v>
      </c>
      <c r="C8" s="179"/>
      <c r="D8" s="180"/>
      <c r="E8" s="181" t="s">
        <v>19</v>
      </c>
      <c r="F8" s="182"/>
      <c r="G8" s="182"/>
      <c r="H8" s="182"/>
      <c r="I8" s="182"/>
      <c r="J8" s="182"/>
      <c r="K8" s="182"/>
      <c r="L8" s="182"/>
      <c r="M8" s="182"/>
      <c r="N8" s="182"/>
      <c r="O8" s="182"/>
      <c r="P8" s="183"/>
      <c r="Q8" s="19"/>
    </row>
    <row r="9" spans="1:18" s="49" customFormat="1" ht="17.25" customHeight="1" x14ac:dyDescent="0.25">
      <c r="A9" s="95"/>
      <c r="B9" s="98"/>
      <c r="C9" s="98"/>
      <c r="D9" s="98"/>
      <c r="E9" s="98"/>
      <c r="F9" s="98"/>
      <c r="G9" s="98"/>
      <c r="H9" s="98"/>
      <c r="I9" s="98"/>
      <c r="J9" s="98"/>
      <c r="K9" s="98"/>
      <c r="L9" s="98"/>
      <c r="M9" s="98"/>
      <c r="N9" s="98"/>
      <c r="O9" s="98"/>
      <c r="P9" s="98"/>
      <c r="Q9" s="91"/>
    </row>
    <row r="10" spans="1:18" s="49" customFormat="1" ht="42" customHeight="1" x14ac:dyDescent="0.25">
      <c r="A10" s="95"/>
      <c r="B10" s="195" t="s">
        <v>134</v>
      </c>
      <c r="C10" s="196"/>
      <c r="D10" s="197"/>
      <c r="E10" s="189" t="s">
        <v>152</v>
      </c>
      <c r="F10" s="190"/>
      <c r="G10" s="190"/>
      <c r="H10" s="190"/>
      <c r="I10" s="190"/>
      <c r="J10" s="190"/>
      <c r="K10" s="190"/>
      <c r="L10" s="190"/>
      <c r="M10" s="190"/>
      <c r="N10" s="190"/>
      <c r="O10" s="190"/>
      <c r="P10" s="191"/>
      <c r="Q10" s="91"/>
    </row>
    <row r="11" spans="1:18" s="49" customFormat="1" ht="69.75" customHeight="1" x14ac:dyDescent="0.25">
      <c r="A11" s="95"/>
      <c r="B11" s="198"/>
      <c r="C11" s="199"/>
      <c r="D11" s="200"/>
      <c r="E11" s="192" t="s">
        <v>151</v>
      </c>
      <c r="F11" s="193"/>
      <c r="G11" s="193"/>
      <c r="H11" s="193"/>
      <c r="I11" s="193"/>
      <c r="J11" s="193"/>
      <c r="K11" s="193"/>
      <c r="L11" s="193"/>
      <c r="M11" s="193"/>
      <c r="N11" s="193"/>
      <c r="O11" s="193"/>
      <c r="P11" s="194"/>
      <c r="Q11" s="91"/>
    </row>
    <row r="12" spans="1:18" s="49" customFormat="1" ht="98.25" customHeight="1" x14ac:dyDescent="0.25">
      <c r="A12" s="95"/>
      <c r="B12" s="198"/>
      <c r="C12" s="199"/>
      <c r="D12" s="200"/>
      <c r="E12" s="192" t="s">
        <v>150</v>
      </c>
      <c r="F12" s="193"/>
      <c r="G12" s="193"/>
      <c r="H12" s="193"/>
      <c r="I12" s="193"/>
      <c r="J12" s="193"/>
      <c r="K12" s="193"/>
      <c r="L12" s="193"/>
      <c r="M12" s="193"/>
      <c r="N12" s="193"/>
      <c r="O12" s="193"/>
      <c r="P12" s="194"/>
      <c r="Q12" s="91"/>
    </row>
    <row r="13" spans="1:18" ht="214.5" customHeight="1" x14ac:dyDescent="0.25">
      <c r="A13" s="102"/>
      <c r="B13" s="201"/>
      <c r="C13" s="202"/>
      <c r="D13" s="203"/>
      <c r="E13" s="173" t="s">
        <v>194</v>
      </c>
      <c r="F13" s="174"/>
      <c r="G13" s="174"/>
      <c r="H13" s="174"/>
      <c r="I13" s="174"/>
      <c r="J13" s="174"/>
      <c r="K13" s="174"/>
      <c r="L13" s="174"/>
      <c r="M13" s="174"/>
      <c r="N13" s="174"/>
      <c r="O13" s="174"/>
      <c r="P13" s="175"/>
      <c r="Q13" s="20"/>
    </row>
    <row r="14" spans="1:18" s="49" customFormat="1" ht="17.25" customHeight="1" x14ac:dyDescent="0.25">
      <c r="A14" s="95"/>
      <c r="B14" s="98"/>
      <c r="C14" s="98"/>
      <c r="D14" s="98"/>
      <c r="E14" s="98"/>
      <c r="F14" s="98"/>
      <c r="G14" s="98"/>
      <c r="H14" s="98"/>
      <c r="I14" s="98"/>
      <c r="J14" s="98"/>
      <c r="K14" s="98"/>
      <c r="L14" s="98"/>
      <c r="M14" s="98"/>
      <c r="N14" s="98"/>
      <c r="O14" s="98"/>
      <c r="P14" s="98"/>
      <c r="Q14" s="91"/>
    </row>
    <row r="15" spans="1:18" s="49" customFormat="1" ht="39.950000000000003" customHeight="1" x14ac:dyDescent="0.25">
      <c r="A15" s="95"/>
      <c r="B15" s="162" t="s">
        <v>149</v>
      </c>
      <c r="C15" s="163"/>
      <c r="D15" s="164"/>
      <c r="E15" s="159" t="s">
        <v>162</v>
      </c>
      <c r="F15" s="160"/>
      <c r="G15" s="160"/>
      <c r="H15" s="160"/>
      <c r="I15" s="160"/>
      <c r="J15" s="160"/>
      <c r="K15" s="160"/>
      <c r="L15" s="160"/>
      <c r="M15" s="160"/>
      <c r="N15" s="160"/>
      <c r="O15" s="160"/>
      <c r="P15" s="161"/>
      <c r="Q15" s="91"/>
    </row>
    <row r="16" spans="1:18" s="49" customFormat="1" ht="103.5" customHeight="1" x14ac:dyDescent="0.25">
      <c r="A16" s="95"/>
      <c r="B16" s="165"/>
      <c r="C16" s="166"/>
      <c r="D16" s="167"/>
      <c r="E16" s="151" t="s">
        <v>161</v>
      </c>
      <c r="F16" s="152"/>
      <c r="G16" s="152"/>
      <c r="H16" s="152"/>
      <c r="I16" s="152"/>
      <c r="J16" s="152"/>
      <c r="K16" s="152"/>
      <c r="L16" s="152"/>
      <c r="M16" s="152"/>
      <c r="N16" s="152"/>
      <c r="O16" s="152"/>
      <c r="P16" s="153"/>
      <c r="Q16" s="91"/>
    </row>
    <row r="17" spans="1:17" s="49" customFormat="1" ht="90" customHeight="1" x14ac:dyDescent="0.25">
      <c r="A17" s="95"/>
      <c r="B17" s="165"/>
      <c r="C17" s="166"/>
      <c r="D17" s="167"/>
      <c r="E17" s="151" t="s">
        <v>153</v>
      </c>
      <c r="F17" s="154"/>
      <c r="G17" s="154"/>
      <c r="H17" s="154"/>
      <c r="I17" s="154"/>
      <c r="J17" s="154"/>
      <c r="K17" s="154"/>
      <c r="L17" s="154"/>
      <c r="M17" s="154"/>
      <c r="N17" s="154"/>
      <c r="O17" s="154"/>
      <c r="P17" s="155"/>
      <c r="Q17" s="91"/>
    </row>
    <row r="18" spans="1:17" ht="81" customHeight="1" x14ac:dyDescent="0.25">
      <c r="A18" s="101"/>
      <c r="B18" s="168"/>
      <c r="C18" s="169"/>
      <c r="D18" s="170"/>
      <c r="E18" s="156" t="s">
        <v>160</v>
      </c>
      <c r="F18" s="157"/>
      <c r="G18" s="157"/>
      <c r="H18" s="157"/>
      <c r="I18" s="157"/>
      <c r="J18" s="157"/>
      <c r="K18" s="157"/>
      <c r="L18" s="157"/>
      <c r="M18" s="157"/>
      <c r="N18" s="157"/>
      <c r="O18" s="157"/>
      <c r="P18" s="158"/>
      <c r="Q18" s="100"/>
    </row>
    <row r="19" spans="1:17" x14ac:dyDescent="0.25">
      <c r="A19" s="99"/>
      <c r="B19" s="41"/>
      <c r="C19" s="41"/>
      <c r="D19" s="41"/>
      <c r="E19" s="41"/>
      <c r="F19" s="42"/>
      <c r="G19" s="42"/>
      <c r="H19" s="42"/>
      <c r="I19" s="42"/>
      <c r="J19" s="42"/>
      <c r="K19" s="42"/>
      <c r="L19" s="42"/>
      <c r="M19" s="42"/>
      <c r="N19" s="42"/>
      <c r="O19" s="42"/>
      <c r="P19" s="42"/>
      <c r="Q19" s="94"/>
    </row>
    <row r="20" spans="1:17" x14ac:dyDescent="0.25">
      <c r="A20" s="16"/>
      <c r="B20" s="23"/>
      <c r="C20" s="23"/>
      <c r="D20" s="23"/>
      <c r="E20" s="23"/>
      <c r="F20" s="17"/>
      <c r="G20" s="17"/>
      <c r="H20" s="17"/>
      <c r="I20" s="17"/>
      <c r="J20" s="17"/>
      <c r="K20" s="17"/>
      <c r="L20" s="17"/>
      <c r="M20" s="17"/>
      <c r="N20" s="17"/>
      <c r="O20" s="17"/>
      <c r="P20" s="17"/>
      <c r="Q20" s="144" t="s">
        <v>199</v>
      </c>
    </row>
    <row r="21" spans="1:17" x14ac:dyDescent="0.25">
      <c r="A21" s="16"/>
      <c r="B21" s="23"/>
      <c r="C21" s="23"/>
      <c r="D21" s="23"/>
      <c r="E21" s="23"/>
      <c r="F21" s="17"/>
      <c r="G21" s="17"/>
      <c r="H21" s="17"/>
      <c r="I21" s="17"/>
      <c r="J21" s="17"/>
      <c r="K21" s="17"/>
      <c r="L21" s="17"/>
      <c r="M21" s="17"/>
      <c r="N21" s="17"/>
      <c r="O21" s="17"/>
      <c r="P21" s="17"/>
      <c r="Q21" s="16"/>
    </row>
    <row r="22" spans="1:17" ht="19.5" customHeight="1" x14ac:dyDescent="0.25">
      <c r="A22" s="16"/>
      <c r="B22" s="8"/>
      <c r="C22" s="8"/>
      <c r="D22" s="8"/>
      <c r="E22" s="8"/>
      <c r="F22" s="8"/>
      <c r="G22" s="8"/>
      <c r="H22" s="8"/>
      <c r="I22" s="8"/>
      <c r="J22" s="8"/>
      <c r="K22" s="8"/>
      <c r="L22" s="8"/>
      <c r="M22" s="8"/>
      <c r="N22" s="8"/>
      <c r="O22" s="8"/>
      <c r="P22" s="8"/>
      <c r="Q22" s="16"/>
    </row>
    <row r="23" spans="1:17" x14ac:dyDescent="0.25">
      <c r="A23" s="24"/>
      <c r="B23" s="24"/>
      <c r="C23" s="24"/>
      <c r="D23" s="24"/>
      <c r="E23" s="24"/>
      <c r="F23" s="24"/>
      <c r="G23" s="24"/>
      <c r="H23" s="24"/>
      <c r="I23" s="24"/>
      <c r="J23" s="24"/>
      <c r="K23" s="24"/>
      <c r="L23" s="24"/>
      <c r="M23" s="24"/>
      <c r="N23" s="24"/>
      <c r="O23" s="24"/>
      <c r="P23" s="24"/>
      <c r="Q23" s="24"/>
    </row>
  </sheetData>
  <sheetProtection algorithmName="SHA-512" hashValue="+0Af2uPnwFMa/2yoXkDcosyx59C70E7bBjK0wx7armWVhA856Ef1/OcZ4ozSqzMTzVu8HyjBy+WjADEg0HkCPA==" saltValue="rsLQ+pZz0nNf3HfQeJGCvg==" spinCount="100000" sheet="1" objects="1" scenarios="1" formatRows="0"/>
  <mergeCells count="17">
    <mergeCell ref="B2:P2"/>
    <mergeCell ref="E13:P13"/>
    <mergeCell ref="E4:P4"/>
    <mergeCell ref="B8:D8"/>
    <mergeCell ref="E8:P8"/>
    <mergeCell ref="E6:P6"/>
    <mergeCell ref="B4:D6"/>
    <mergeCell ref="E5:P5"/>
    <mergeCell ref="E10:P10"/>
    <mergeCell ref="E11:P11"/>
    <mergeCell ref="B10:D13"/>
    <mergeCell ref="E12:P12"/>
    <mergeCell ref="E16:P16"/>
    <mergeCell ref="E17:P17"/>
    <mergeCell ref="E18:P18"/>
    <mergeCell ref="E15:P15"/>
    <mergeCell ref="B15:D18"/>
  </mergeCells>
  <hyperlinks>
    <hyperlink ref="E5:P5" r:id="rId1" display="See https://www.epa.gov/p2/fy-2020-and-fy-2021-pollution-prevention-grant-program-request-applications. " xr:uid="{1E1E3F38-AB0B-4289-A80D-DA2A78764419}"/>
    <hyperlink ref="E6" r:id="rId2" xr:uid="{FF9DCF3F-A630-4C42-8169-27281674CF2A}"/>
    <hyperlink ref="E6:P6" r:id="rId3" display="https://www.epa.gov/p2/fy-2020-and-fy-2021-source-reduction-assistance-grant-program-request-applications." xr:uid="{41B2C761-3517-4438-9C1D-2F627A3F56FB}"/>
    <hyperlink ref="E15:P15" r:id="rId4" display="Use EPA's P2 calculators to help measure environmental outcomes and economic performance related to pollution prevention activities." xr:uid="{F0138FD5-1B62-4647-A2F9-2BC8DAD47E74}"/>
  </hyperlinks>
  <pageMargins left="0.7" right="0.7" top="0.75" bottom="0.75" header="0.3" footer="0.3"/>
  <pageSetup scale="87"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79998168889431442"/>
    <pageSetUpPr fitToPage="1"/>
  </sheetPr>
  <dimension ref="A1:E69"/>
  <sheetViews>
    <sheetView showGridLines="0" zoomScaleNormal="100" workbookViewId="0">
      <selection activeCell="B6" sqref="B6"/>
    </sheetView>
  </sheetViews>
  <sheetFormatPr defaultRowHeight="15" x14ac:dyDescent="0.25"/>
  <cols>
    <col min="1" max="1" width="35.140625" customWidth="1"/>
    <col min="2" max="2" width="80.7109375" customWidth="1"/>
    <col min="3" max="3" width="2.28515625" customWidth="1"/>
    <col min="4" max="5" width="9.140625" hidden="1" customWidth="1"/>
  </cols>
  <sheetData>
    <row r="1" spans="1:3" ht="29.45" customHeight="1" x14ac:dyDescent="0.25">
      <c r="A1" s="209" t="s">
        <v>138</v>
      </c>
      <c r="B1" s="210"/>
      <c r="C1" s="211"/>
    </row>
    <row r="2" spans="1:3" ht="21" x14ac:dyDescent="0.35">
      <c r="A2" s="206" t="s">
        <v>12</v>
      </c>
      <c r="B2" s="207"/>
      <c r="C2" s="208"/>
    </row>
    <row r="3" spans="1:3" ht="9.75" customHeight="1" x14ac:dyDescent="0.3">
      <c r="A3" s="39"/>
      <c r="B3" s="39"/>
      <c r="C3" s="18"/>
    </row>
    <row r="4" spans="1:3" ht="84" customHeight="1" x14ac:dyDescent="0.25">
      <c r="A4" s="10" t="s">
        <v>15</v>
      </c>
      <c r="B4" s="87" t="s">
        <v>135</v>
      </c>
      <c r="C4" s="20"/>
    </row>
    <row r="5" spans="1:3" ht="9" customHeight="1" x14ac:dyDescent="0.3">
      <c r="A5" s="39"/>
      <c r="B5" s="39"/>
      <c r="C5" s="20"/>
    </row>
    <row r="6" spans="1:3" ht="15" customHeight="1" x14ac:dyDescent="0.25">
      <c r="A6" s="11" t="s">
        <v>0</v>
      </c>
      <c r="B6" s="146"/>
      <c r="C6" s="12"/>
    </row>
    <row r="7" spans="1:3" ht="15" customHeight="1" x14ac:dyDescent="0.25">
      <c r="A7" s="3" t="s">
        <v>13</v>
      </c>
      <c r="B7" s="147"/>
      <c r="C7" s="12"/>
    </row>
    <row r="8" spans="1:3" ht="15" customHeight="1" x14ac:dyDescent="0.25">
      <c r="A8" s="3" t="s">
        <v>2</v>
      </c>
      <c r="B8" s="147"/>
      <c r="C8" s="12"/>
    </row>
    <row r="9" spans="1:3" ht="15" customHeight="1" x14ac:dyDescent="0.25">
      <c r="A9" s="3" t="s">
        <v>10</v>
      </c>
      <c r="B9" s="147"/>
      <c r="C9" s="12"/>
    </row>
    <row r="10" spans="1:3" ht="15.75" customHeight="1" x14ac:dyDescent="0.25">
      <c r="A10" s="3" t="s">
        <v>9</v>
      </c>
      <c r="B10" s="148"/>
      <c r="C10" s="12"/>
    </row>
    <row r="11" spans="1:3" ht="15.75" customHeight="1" x14ac:dyDescent="0.25">
      <c r="A11" s="3" t="s">
        <v>137</v>
      </c>
      <c r="B11" s="147"/>
      <c r="C11" s="12"/>
    </row>
    <row r="12" spans="1:3" ht="15.75" customHeight="1" x14ac:dyDescent="0.25">
      <c r="A12" s="3" t="s">
        <v>3</v>
      </c>
      <c r="B12" s="147"/>
      <c r="C12" s="13"/>
    </row>
    <row r="13" spans="1:3" x14ac:dyDescent="0.25">
      <c r="A13" s="3" t="s">
        <v>11</v>
      </c>
      <c r="B13" s="147"/>
      <c r="C13" s="12"/>
    </row>
    <row r="14" spans="1:3" ht="17.25" customHeight="1" x14ac:dyDescent="0.25">
      <c r="A14" s="3" t="s">
        <v>4</v>
      </c>
      <c r="B14" s="148"/>
      <c r="C14" s="12"/>
    </row>
    <row r="15" spans="1:3" x14ac:dyDescent="0.25">
      <c r="A15" s="4" t="s">
        <v>1</v>
      </c>
      <c r="B15" s="147"/>
      <c r="C15" s="12"/>
    </row>
    <row r="16" spans="1:3" x14ac:dyDescent="0.25">
      <c r="A16" s="204"/>
      <c r="B16" s="204"/>
      <c r="C16" s="205"/>
    </row>
    <row r="17" spans="1:5" ht="16.5" customHeight="1" x14ac:dyDescent="0.25"/>
    <row r="18" spans="1:5" s="49" customFormat="1" ht="16.5" customHeight="1" x14ac:dyDescent="0.25">
      <c r="A18" s="88"/>
      <c r="B18" s="89" t="s">
        <v>95</v>
      </c>
      <c r="C18" s="90"/>
    </row>
    <row r="19" spans="1:5" s="49" customFormat="1" x14ac:dyDescent="0.25">
      <c r="A19" s="4" t="s">
        <v>96</v>
      </c>
      <c r="B19" s="149" t="str">
        <f ca="1">IFERROR(IF(D19=0,"",IF(E19=0,"{No Facility Name Provided}",E19)),"")</f>
        <v/>
      </c>
      <c r="C19" s="91"/>
      <c r="D19" s="49" cm="1">
        <f t="array" aca="1" ref="D19" ca="1">INDIRECT("'"&amp;SUBSTITUTE(A19,":","")&amp;"'!$K$49")</f>
        <v>0</v>
      </c>
      <c r="E19" s="49" cm="1">
        <f t="array" aca="1" ref="E19" ca="1">INDIRECT("'"&amp;SUBSTITUTE(A19,":","")&amp;"'!$B$10")</f>
        <v>0</v>
      </c>
    </row>
    <row r="20" spans="1:5" s="49" customFormat="1" x14ac:dyDescent="0.25">
      <c r="A20" s="4" t="s">
        <v>97</v>
      </c>
      <c r="B20" s="149" t="str">
        <f t="shared" ref="B20:B68" ca="1" si="0">IFERROR(IF(D20=0,"",IF(E20=0,"{No Facility Name Provided}",E20)),"")</f>
        <v/>
      </c>
      <c r="C20" s="91"/>
      <c r="D20" s="49" cm="1">
        <f t="array" aca="1" ref="D20" ca="1">INDIRECT("'"&amp;SUBSTITUTE(A20,":","")&amp;"'!$K$49")</f>
        <v>0</v>
      </c>
      <c r="E20" s="49" cm="1">
        <f t="array" aca="1" ref="E20" ca="1">INDIRECT("'"&amp;SUBSTITUTE(A20,":","")&amp;"'!$B$10")</f>
        <v>0</v>
      </c>
    </row>
    <row r="21" spans="1:5" s="49" customFormat="1" x14ac:dyDescent="0.25">
      <c r="A21" s="4" t="s">
        <v>98</v>
      </c>
      <c r="B21" s="149" t="str">
        <f t="shared" ca="1" si="0"/>
        <v/>
      </c>
      <c r="C21" s="14"/>
      <c r="D21" s="49" cm="1">
        <f t="array" aca="1" ref="D21" ca="1">INDIRECT("'"&amp;SUBSTITUTE(A21,":","")&amp;"'!$K$49")</f>
        <v>0</v>
      </c>
      <c r="E21" s="49" cm="1">
        <f t="array" aca="1" ref="E21" ca="1">INDIRECT("'"&amp;SUBSTITUTE(A21,":","")&amp;"'!$B$10")</f>
        <v>0</v>
      </c>
    </row>
    <row r="22" spans="1:5" s="49" customFormat="1" x14ac:dyDescent="0.25">
      <c r="A22" s="4" t="s">
        <v>99</v>
      </c>
      <c r="B22" s="149" t="str">
        <f t="shared" ca="1" si="0"/>
        <v/>
      </c>
      <c r="C22" s="91"/>
      <c r="D22" s="49" cm="1">
        <f t="array" aca="1" ref="D22" ca="1">INDIRECT("'"&amp;SUBSTITUTE(A22,":","")&amp;"'!$K$49")</f>
        <v>0</v>
      </c>
      <c r="E22" s="49" cm="1">
        <f t="array" aca="1" ref="E22" ca="1">INDIRECT("'"&amp;SUBSTITUTE(A22,":","")&amp;"'!$B$10")</f>
        <v>0</v>
      </c>
    </row>
    <row r="23" spans="1:5" s="49" customFormat="1" x14ac:dyDescent="0.25">
      <c r="A23" s="4" t="s">
        <v>100</v>
      </c>
      <c r="B23" s="149" t="str">
        <f t="shared" ca="1" si="0"/>
        <v/>
      </c>
      <c r="C23" s="91"/>
      <c r="D23" s="49" cm="1">
        <f t="array" aca="1" ref="D23" ca="1">INDIRECT("'"&amp;SUBSTITUTE(A23,":","")&amp;"'!$K$49")</f>
        <v>0</v>
      </c>
      <c r="E23" s="49" cm="1">
        <f t="array" aca="1" ref="E23" ca="1">INDIRECT("'"&amp;SUBSTITUTE(A23,":","")&amp;"'!$B$10")</f>
        <v>0</v>
      </c>
    </row>
    <row r="24" spans="1:5" s="49" customFormat="1" x14ac:dyDescent="0.25">
      <c r="A24" s="4" t="s">
        <v>101</v>
      </c>
      <c r="B24" s="149" t="str">
        <f t="shared" ca="1" si="0"/>
        <v/>
      </c>
      <c r="C24" s="91"/>
      <c r="D24" s="49" cm="1">
        <f t="array" aca="1" ref="D24" ca="1">INDIRECT("'"&amp;SUBSTITUTE(A24,":","")&amp;"'!$K$49")</f>
        <v>0</v>
      </c>
      <c r="E24" s="49" cm="1">
        <f t="array" aca="1" ref="E24" ca="1">INDIRECT("'"&amp;SUBSTITUTE(A24,":","")&amp;"'!$B$10")</f>
        <v>0</v>
      </c>
    </row>
    <row r="25" spans="1:5" s="49" customFormat="1" x14ac:dyDescent="0.25">
      <c r="A25" s="4" t="s">
        <v>102</v>
      </c>
      <c r="B25" s="149" t="str">
        <f t="shared" ca="1" si="0"/>
        <v/>
      </c>
      <c r="C25" s="14"/>
      <c r="D25" s="49" cm="1">
        <f t="array" aca="1" ref="D25" ca="1">INDIRECT("'"&amp;SUBSTITUTE(A25,":","")&amp;"'!$K$49")</f>
        <v>0</v>
      </c>
      <c r="E25" s="49" cm="1">
        <f t="array" aca="1" ref="E25" ca="1">INDIRECT("'"&amp;SUBSTITUTE(A25,":","")&amp;"'!$B$10")</f>
        <v>0</v>
      </c>
    </row>
    <row r="26" spans="1:5" s="49" customFormat="1" x14ac:dyDescent="0.25">
      <c r="A26" s="4" t="s">
        <v>103</v>
      </c>
      <c r="B26" s="149" t="str">
        <f t="shared" ca="1" si="0"/>
        <v/>
      </c>
      <c r="C26" s="91"/>
      <c r="D26" s="49" cm="1">
        <f t="array" aca="1" ref="D26" ca="1">INDIRECT("'"&amp;SUBSTITUTE(A26,":","")&amp;"'!$K$49")</f>
        <v>0</v>
      </c>
      <c r="E26" s="49" cm="1">
        <f t="array" aca="1" ref="E26" ca="1">INDIRECT("'"&amp;SUBSTITUTE(A26,":","")&amp;"'!$B$10")</f>
        <v>0</v>
      </c>
    </row>
    <row r="27" spans="1:5" s="49" customFormat="1" x14ac:dyDescent="0.25">
      <c r="A27" s="4" t="s">
        <v>104</v>
      </c>
      <c r="B27" s="149" t="str">
        <f t="shared" ca="1" si="0"/>
        <v/>
      </c>
      <c r="C27" s="91"/>
      <c r="D27" s="49" cm="1">
        <f t="array" aca="1" ref="D27" ca="1">INDIRECT("'"&amp;SUBSTITUTE(A27,":","")&amp;"'!$K$49")</f>
        <v>0</v>
      </c>
      <c r="E27" s="49" cm="1">
        <f t="array" aca="1" ref="E27" ca="1">INDIRECT("'"&amp;SUBSTITUTE(A27,":","")&amp;"'!$B$10")</f>
        <v>0</v>
      </c>
    </row>
    <row r="28" spans="1:5" s="49" customFormat="1" x14ac:dyDescent="0.25">
      <c r="A28" s="4" t="s">
        <v>105</v>
      </c>
      <c r="B28" s="149" t="str">
        <f t="shared" ca="1" si="0"/>
        <v/>
      </c>
      <c r="C28" s="91"/>
      <c r="D28" s="49" cm="1">
        <f t="array" aca="1" ref="D28" ca="1">INDIRECT("'"&amp;SUBSTITUTE(A28,":","")&amp;"'!$K$49")</f>
        <v>0</v>
      </c>
      <c r="E28" s="49" cm="1">
        <f t="array" aca="1" ref="E28" ca="1">INDIRECT("'"&amp;SUBSTITUTE(A28,":","")&amp;"'!$B$10")</f>
        <v>0</v>
      </c>
    </row>
    <row r="29" spans="1:5" s="49" customFormat="1" x14ac:dyDescent="0.25">
      <c r="A29" s="4" t="s">
        <v>106</v>
      </c>
      <c r="B29" s="149" t="str">
        <f t="shared" ca="1" si="0"/>
        <v/>
      </c>
      <c r="C29" s="91"/>
      <c r="D29" s="49" cm="1">
        <f t="array" aca="1" ref="D29" ca="1">INDIRECT("'"&amp;SUBSTITUTE(A29,":","")&amp;"'!$K$49")</f>
        <v>0</v>
      </c>
      <c r="E29" s="49" cm="1">
        <f t="array" aca="1" ref="E29" ca="1">INDIRECT("'"&amp;SUBSTITUTE(A29,":","")&amp;"'!$B$10")</f>
        <v>0</v>
      </c>
    </row>
    <row r="30" spans="1:5" s="49" customFormat="1" x14ac:dyDescent="0.25">
      <c r="A30" s="4" t="s">
        <v>107</v>
      </c>
      <c r="B30" s="149" t="str">
        <f t="shared" ca="1" si="0"/>
        <v/>
      </c>
      <c r="C30" s="91"/>
      <c r="D30" s="49" cm="1">
        <f t="array" aca="1" ref="D30" ca="1">INDIRECT("'"&amp;SUBSTITUTE(A30,":","")&amp;"'!$K$49")</f>
        <v>0</v>
      </c>
      <c r="E30" s="49" cm="1">
        <f t="array" aca="1" ref="E30" ca="1">INDIRECT("'"&amp;SUBSTITUTE(A30,":","")&amp;"'!$B$10")</f>
        <v>0</v>
      </c>
    </row>
    <row r="31" spans="1:5" s="49" customFormat="1" x14ac:dyDescent="0.25">
      <c r="A31" s="4" t="s">
        <v>108</v>
      </c>
      <c r="B31" s="149" t="str">
        <f t="shared" ca="1" si="0"/>
        <v/>
      </c>
      <c r="C31" s="91"/>
      <c r="D31" s="49" cm="1">
        <f t="array" aca="1" ref="D31" ca="1">INDIRECT("'"&amp;SUBSTITUTE(A31,":","")&amp;"'!$K$49")</f>
        <v>0</v>
      </c>
      <c r="E31" s="49" cm="1">
        <f t="array" aca="1" ref="E31" ca="1">INDIRECT("'"&amp;SUBSTITUTE(A31,":","")&amp;"'!$B$10")</f>
        <v>0</v>
      </c>
    </row>
    <row r="32" spans="1:5" s="49" customFormat="1" x14ac:dyDescent="0.25">
      <c r="A32" s="4" t="s">
        <v>109</v>
      </c>
      <c r="B32" s="149" t="str">
        <f t="shared" ca="1" si="0"/>
        <v/>
      </c>
      <c r="C32" s="91"/>
      <c r="D32" s="49" cm="1">
        <f t="array" aca="1" ref="D32" ca="1">INDIRECT("'"&amp;SUBSTITUTE(A32,":","")&amp;"'!$K$49")</f>
        <v>0</v>
      </c>
      <c r="E32" s="49" cm="1">
        <f t="array" aca="1" ref="E32" ca="1">INDIRECT("'"&amp;SUBSTITUTE(A32,":","")&amp;"'!$B$10")</f>
        <v>0</v>
      </c>
    </row>
    <row r="33" spans="1:5" s="49" customFormat="1" x14ac:dyDescent="0.25">
      <c r="A33" s="4" t="s">
        <v>110</v>
      </c>
      <c r="B33" s="149" t="str">
        <f t="shared" ca="1" si="0"/>
        <v/>
      </c>
      <c r="C33" s="91"/>
      <c r="D33" s="49" cm="1">
        <f t="array" aca="1" ref="D33" ca="1">INDIRECT("'"&amp;SUBSTITUTE(A33,":","")&amp;"'!$K$49")</f>
        <v>0</v>
      </c>
      <c r="E33" s="49" cm="1">
        <f t="array" aca="1" ref="E33" ca="1">INDIRECT("'"&amp;SUBSTITUTE(A33,":","")&amp;"'!$B$10")</f>
        <v>0</v>
      </c>
    </row>
    <row r="34" spans="1:5" s="49" customFormat="1" x14ac:dyDescent="0.25">
      <c r="A34" s="4" t="s">
        <v>111</v>
      </c>
      <c r="B34" s="149" t="str">
        <f t="shared" ca="1" si="0"/>
        <v/>
      </c>
      <c r="C34" s="91"/>
      <c r="D34" s="49" cm="1">
        <f t="array" aca="1" ref="D34" ca="1">INDIRECT("'"&amp;SUBSTITUTE(A34,":","")&amp;"'!$K$49")</f>
        <v>0</v>
      </c>
      <c r="E34" s="49" cm="1">
        <f t="array" aca="1" ref="E34" ca="1">INDIRECT("'"&amp;SUBSTITUTE(A34,":","")&amp;"'!$B$10")</f>
        <v>0</v>
      </c>
    </row>
    <row r="35" spans="1:5" s="49" customFormat="1" x14ac:dyDescent="0.25">
      <c r="A35" s="4" t="s">
        <v>112</v>
      </c>
      <c r="B35" s="149" t="str">
        <f t="shared" ca="1" si="0"/>
        <v/>
      </c>
      <c r="C35" s="91"/>
      <c r="D35" s="49" cm="1">
        <f t="array" aca="1" ref="D35" ca="1">INDIRECT("'"&amp;SUBSTITUTE(A35,":","")&amp;"'!$K$49")</f>
        <v>0</v>
      </c>
      <c r="E35" s="49" cm="1">
        <f t="array" aca="1" ref="E35" ca="1">INDIRECT("'"&amp;SUBSTITUTE(A35,":","")&amp;"'!$B$10")</f>
        <v>0</v>
      </c>
    </row>
    <row r="36" spans="1:5" s="49" customFormat="1" x14ac:dyDescent="0.25">
      <c r="A36" s="4" t="s">
        <v>113</v>
      </c>
      <c r="B36" s="149" t="str">
        <f t="shared" ca="1" si="0"/>
        <v/>
      </c>
      <c r="C36" s="91"/>
      <c r="D36" s="49" cm="1">
        <f t="array" aca="1" ref="D36" ca="1">INDIRECT("'"&amp;SUBSTITUTE(A36,":","")&amp;"'!$K$49")</f>
        <v>0</v>
      </c>
      <c r="E36" s="49" cm="1">
        <f t="array" aca="1" ref="E36" ca="1">INDIRECT("'"&amp;SUBSTITUTE(A36,":","")&amp;"'!$B$10")</f>
        <v>0</v>
      </c>
    </row>
    <row r="37" spans="1:5" s="49" customFormat="1" x14ac:dyDescent="0.25">
      <c r="A37" s="4" t="s">
        <v>114</v>
      </c>
      <c r="B37" s="149" t="str">
        <f t="shared" ca="1" si="0"/>
        <v/>
      </c>
      <c r="C37" s="91"/>
      <c r="D37" s="49" cm="1">
        <f t="array" aca="1" ref="D37" ca="1">INDIRECT("'"&amp;SUBSTITUTE(A37,":","")&amp;"'!$K$49")</f>
        <v>0</v>
      </c>
      <c r="E37" s="49" cm="1">
        <f t="array" aca="1" ref="E37" ca="1">INDIRECT("'"&amp;SUBSTITUTE(A37,":","")&amp;"'!$B$10")</f>
        <v>0</v>
      </c>
    </row>
    <row r="38" spans="1:5" s="49" customFormat="1" x14ac:dyDescent="0.25">
      <c r="A38" s="4" t="s">
        <v>115</v>
      </c>
      <c r="B38" s="149" t="str">
        <f t="shared" ref="B38:B47" ca="1" si="1">IFERROR(IF(D38=0,"",IF(E38=0,"{No Facility Name Provided}",E38)),"")</f>
        <v/>
      </c>
      <c r="C38" s="91"/>
      <c r="D38" s="49" cm="1">
        <f t="array" aca="1" ref="D38" ca="1">INDIRECT("'"&amp;SUBSTITUTE(A38,":","")&amp;"'!$K$49")</f>
        <v>0</v>
      </c>
      <c r="E38" s="49" cm="1">
        <f t="array" aca="1" ref="E38" ca="1">INDIRECT("'"&amp;SUBSTITUTE(A38,":","")&amp;"'!$B$10")</f>
        <v>0</v>
      </c>
    </row>
    <row r="39" spans="1:5" s="49" customFormat="1" x14ac:dyDescent="0.25">
      <c r="A39" s="4" t="s">
        <v>116</v>
      </c>
      <c r="B39" s="149" t="str">
        <f t="shared" ca="1" si="1"/>
        <v/>
      </c>
      <c r="C39" s="91"/>
      <c r="D39" s="49" cm="1">
        <f t="array" aca="1" ref="D39" ca="1">INDIRECT("'"&amp;SUBSTITUTE(A39,":","")&amp;"'!$K$49")</f>
        <v>0</v>
      </c>
      <c r="E39" s="49" cm="1">
        <f t="array" aca="1" ref="E39" ca="1">INDIRECT("'"&amp;SUBSTITUTE(A39,":","")&amp;"'!$B$10")</f>
        <v>0</v>
      </c>
    </row>
    <row r="40" spans="1:5" s="49" customFormat="1" x14ac:dyDescent="0.25">
      <c r="A40" s="4" t="s">
        <v>117</v>
      </c>
      <c r="B40" s="149" t="str">
        <f t="shared" ca="1" si="1"/>
        <v/>
      </c>
      <c r="C40" s="91"/>
      <c r="D40" s="49" cm="1">
        <f t="array" aca="1" ref="D40" ca="1">INDIRECT("'"&amp;SUBSTITUTE(A40,":","")&amp;"'!$K$49")</f>
        <v>0</v>
      </c>
      <c r="E40" s="49" cm="1">
        <f t="array" aca="1" ref="E40" ca="1">INDIRECT("'"&amp;SUBSTITUTE(A40,":","")&amp;"'!$B$10")</f>
        <v>0</v>
      </c>
    </row>
    <row r="41" spans="1:5" s="49" customFormat="1" x14ac:dyDescent="0.25">
      <c r="A41" s="4" t="s">
        <v>118</v>
      </c>
      <c r="B41" s="149" t="str">
        <f t="shared" ca="1" si="1"/>
        <v/>
      </c>
      <c r="C41" s="91"/>
      <c r="D41" s="49" cm="1">
        <f t="array" aca="1" ref="D41" ca="1">INDIRECT("'"&amp;SUBSTITUTE(A41,":","")&amp;"'!$K$49")</f>
        <v>0</v>
      </c>
      <c r="E41" s="49" cm="1">
        <f t="array" aca="1" ref="E41" ca="1">INDIRECT("'"&amp;SUBSTITUTE(A41,":","")&amp;"'!$B$10")</f>
        <v>0</v>
      </c>
    </row>
    <row r="42" spans="1:5" s="49" customFormat="1" x14ac:dyDescent="0.25">
      <c r="A42" s="4" t="s">
        <v>119</v>
      </c>
      <c r="B42" s="149" t="str">
        <f t="shared" ca="1" si="1"/>
        <v/>
      </c>
      <c r="C42" s="91"/>
      <c r="D42" s="49" cm="1">
        <f t="array" aca="1" ref="D42" ca="1">INDIRECT("'"&amp;SUBSTITUTE(A42,":","")&amp;"'!$K$49")</f>
        <v>0</v>
      </c>
      <c r="E42" s="49" cm="1">
        <f t="array" aca="1" ref="E42" ca="1">INDIRECT("'"&amp;SUBSTITUTE(A42,":","")&amp;"'!$B$10")</f>
        <v>0</v>
      </c>
    </row>
    <row r="43" spans="1:5" s="49" customFormat="1" x14ac:dyDescent="0.25">
      <c r="A43" s="4" t="s">
        <v>120</v>
      </c>
      <c r="B43" s="149" t="str">
        <f t="shared" ca="1" si="1"/>
        <v/>
      </c>
      <c r="C43" s="91"/>
      <c r="D43" s="49" cm="1">
        <f t="array" aca="1" ref="D43" ca="1">INDIRECT("'"&amp;SUBSTITUTE(A43,":","")&amp;"'!$K$49")</f>
        <v>0</v>
      </c>
      <c r="E43" s="49" cm="1">
        <f t="array" aca="1" ref="E43" ca="1">INDIRECT("'"&amp;SUBSTITUTE(A43,":","")&amp;"'!$B$10")</f>
        <v>0</v>
      </c>
    </row>
    <row r="44" spans="1:5" s="49" customFormat="1" x14ac:dyDescent="0.25">
      <c r="A44" s="4" t="s">
        <v>128</v>
      </c>
      <c r="B44" s="149" t="str">
        <f t="shared" ca="1" si="1"/>
        <v/>
      </c>
      <c r="C44" s="91"/>
      <c r="D44" s="49" cm="1">
        <f t="array" aca="1" ref="D44" ca="1">INDIRECT("'"&amp;SUBSTITUTE(A44,":","")&amp;"'!$K$49")</f>
        <v>0</v>
      </c>
      <c r="E44" s="49" cm="1">
        <f t="array" aca="1" ref="E44" ca="1">INDIRECT("'"&amp;SUBSTITUTE(A44,":","")&amp;"'!$B$10")</f>
        <v>0</v>
      </c>
    </row>
    <row r="45" spans="1:5" s="49" customFormat="1" x14ac:dyDescent="0.25">
      <c r="A45" s="4" t="s">
        <v>129</v>
      </c>
      <c r="B45" s="149" t="str">
        <f t="shared" ca="1" si="1"/>
        <v/>
      </c>
      <c r="C45" s="91"/>
      <c r="D45" s="49" cm="1">
        <f t="array" aca="1" ref="D45" ca="1">INDIRECT("'"&amp;SUBSTITUTE(A45,":","")&amp;"'!$K$49")</f>
        <v>0</v>
      </c>
      <c r="E45" s="49" cm="1">
        <f t="array" aca="1" ref="E45" ca="1">INDIRECT("'"&amp;SUBSTITUTE(A45,":","")&amp;"'!$B$10")</f>
        <v>0</v>
      </c>
    </row>
    <row r="46" spans="1:5" s="49" customFormat="1" x14ac:dyDescent="0.25">
      <c r="A46" s="4" t="s">
        <v>130</v>
      </c>
      <c r="B46" s="149" t="str">
        <f t="shared" ca="1" si="1"/>
        <v/>
      </c>
      <c r="C46" s="91"/>
      <c r="D46" s="49" cm="1">
        <f t="array" aca="1" ref="D46" ca="1">INDIRECT("'"&amp;SUBSTITUTE(A46,":","")&amp;"'!$K$49")</f>
        <v>0</v>
      </c>
      <c r="E46" s="49" cm="1">
        <f t="array" aca="1" ref="E46" ca="1">INDIRECT("'"&amp;SUBSTITUTE(A46,":","")&amp;"'!$B$10")</f>
        <v>0</v>
      </c>
    </row>
    <row r="47" spans="1:5" s="49" customFormat="1" x14ac:dyDescent="0.25">
      <c r="A47" s="4" t="s">
        <v>131</v>
      </c>
      <c r="B47" s="149" t="str">
        <f t="shared" ca="1" si="1"/>
        <v/>
      </c>
      <c r="C47" s="91"/>
      <c r="D47" s="49" cm="1">
        <f t="array" aca="1" ref="D47" ca="1">INDIRECT("'"&amp;SUBSTITUTE(A47,":","")&amp;"'!$K$49")</f>
        <v>0</v>
      </c>
      <c r="E47" s="49" cm="1">
        <f t="array" aca="1" ref="E47" ca="1">INDIRECT("'"&amp;SUBSTITUTE(A47,":","")&amp;"'!$B$10")</f>
        <v>0</v>
      </c>
    </row>
    <row r="48" spans="1:5" s="49" customFormat="1" x14ac:dyDescent="0.25">
      <c r="A48" s="4" t="s">
        <v>132</v>
      </c>
      <c r="B48" s="149" t="str">
        <f t="shared" ref="B48:B57" ca="1" si="2">IFERROR(IF(D48=0,"",IF(E48=0,"{No Facility Name Provided}",E48)),"")</f>
        <v/>
      </c>
      <c r="C48" s="91"/>
      <c r="D48" s="49" cm="1">
        <f t="array" aca="1" ref="D48" ca="1">INDIRECT("'"&amp;SUBSTITUTE(A48,":","")&amp;"'!$K$49")</f>
        <v>0</v>
      </c>
      <c r="E48" s="49" cm="1">
        <f t="array" aca="1" ref="E48" ca="1">INDIRECT("'"&amp;SUBSTITUTE(A48,":","")&amp;"'!$B$10")</f>
        <v>0</v>
      </c>
    </row>
    <row r="49" spans="1:5" s="49" customFormat="1" x14ac:dyDescent="0.25">
      <c r="A49" s="4" t="s">
        <v>174</v>
      </c>
      <c r="B49" s="149" t="str">
        <f t="shared" ca="1" si="2"/>
        <v/>
      </c>
      <c r="C49" s="91"/>
      <c r="D49" s="49" cm="1">
        <f t="array" aca="1" ref="D49" ca="1">INDIRECT("'"&amp;SUBSTITUTE(A49,":","")&amp;"'!$K$49")</f>
        <v>0</v>
      </c>
      <c r="E49" s="49" cm="1">
        <f t="array" aca="1" ref="E49" ca="1">INDIRECT("'"&amp;SUBSTITUTE(A49,":","")&amp;"'!$B$10")</f>
        <v>0</v>
      </c>
    </row>
    <row r="50" spans="1:5" s="49" customFormat="1" x14ac:dyDescent="0.25">
      <c r="A50" s="4" t="s">
        <v>175</v>
      </c>
      <c r="B50" s="149" t="str">
        <f t="shared" ca="1" si="2"/>
        <v/>
      </c>
      <c r="C50" s="91"/>
      <c r="D50" s="49" cm="1">
        <f t="array" aca="1" ref="D50" ca="1">INDIRECT("'"&amp;SUBSTITUTE(A50,":","")&amp;"'!$K$49")</f>
        <v>0</v>
      </c>
      <c r="E50" s="49" cm="1">
        <f t="array" aca="1" ref="E50" ca="1">INDIRECT("'"&amp;SUBSTITUTE(A50,":","")&amp;"'!$B$10")</f>
        <v>0</v>
      </c>
    </row>
    <row r="51" spans="1:5" s="49" customFormat="1" x14ac:dyDescent="0.25">
      <c r="A51" s="4" t="s">
        <v>176</v>
      </c>
      <c r="B51" s="149" t="str">
        <f t="shared" ca="1" si="2"/>
        <v/>
      </c>
      <c r="C51" s="91"/>
      <c r="D51" s="49" cm="1">
        <f t="array" aca="1" ref="D51" ca="1">INDIRECT("'"&amp;SUBSTITUTE(A51,":","")&amp;"'!$K$49")</f>
        <v>0</v>
      </c>
      <c r="E51" s="49" cm="1">
        <f t="array" aca="1" ref="E51" ca="1">INDIRECT("'"&amp;SUBSTITUTE(A51,":","")&amp;"'!$B$10")</f>
        <v>0</v>
      </c>
    </row>
    <row r="52" spans="1:5" s="49" customFormat="1" x14ac:dyDescent="0.25">
      <c r="A52" s="4" t="s">
        <v>177</v>
      </c>
      <c r="B52" s="149" t="str">
        <f t="shared" ca="1" si="2"/>
        <v/>
      </c>
      <c r="C52" s="91"/>
      <c r="D52" s="49" cm="1">
        <f t="array" aca="1" ref="D52" ca="1">INDIRECT("'"&amp;SUBSTITUTE(A52,":","")&amp;"'!$K$49")</f>
        <v>0</v>
      </c>
      <c r="E52" s="49" cm="1">
        <f t="array" aca="1" ref="E52" ca="1">INDIRECT("'"&amp;SUBSTITUTE(A52,":","")&amp;"'!$B$10")</f>
        <v>0</v>
      </c>
    </row>
    <row r="53" spans="1:5" s="49" customFormat="1" x14ac:dyDescent="0.25">
      <c r="A53" s="4" t="s">
        <v>178</v>
      </c>
      <c r="B53" s="149" t="str">
        <f t="shared" ca="1" si="2"/>
        <v/>
      </c>
      <c r="C53" s="91"/>
      <c r="D53" s="49" cm="1">
        <f t="array" aca="1" ref="D53" ca="1">INDIRECT("'"&amp;SUBSTITUTE(A53,":","")&amp;"'!$K$49")</f>
        <v>0</v>
      </c>
      <c r="E53" s="49" cm="1">
        <f t="array" aca="1" ref="E53" ca="1">INDIRECT("'"&amp;SUBSTITUTE(A53,":","")&amp;"'!$B$10")</f>
        <v>0</v>
      </c>
    </row>
    <row r="54" spans="1:5" s="49" customFormat="1" x14ac:dyDescent="0.25">
      <c r="A54" s="4" t="s">
        <v>179</v>
      </c>
      <c r="B54" s="149" t="str">
        <f t="shared" ca="1" si="2"/>
        <v/>
      </c>
      <c r="C54" s="91"/>
      <c r="D54" s="49" cm="1">
        <f t="array" aca="1" ref="D54" ca="1">INDIRECT("'"&amp;SUBSTITUTE(A54,":","")&amp;"'!$K$49")</f>
        <v>0</v>
      </c>
      <c r="E54" s="49" cm="1">
        <f t="array" aca="1" ref="E54" ca="1">INDIRECT("'"&amp;SUBSTITUTE(A54,":","")&amp;"'!$B$10")</f>
        <v>0</v>
      </c>
    </row>
    <row r="55" spans="1:5" s="49" customFormat="1" x14ac:dyDescent="0.25">
      <c r="A55" s="4" t="s">
        <v>180</v>
      </c>
      <c r="B55" s="149" t="str">
        <f t="shared" ca="1" si="2"/>
        <v/>
      </c>
      <c r="C55" s="91"/>
      <c r="D55" s="49" cm="1">
        <f t="array" aca="1" ref="D55" ca="1">INDIRECT("'"&amp;SUBSTITUTE(A55,":","")&amp;"'!$K$49")</f>
        <v>0</v>
      </c>
      <c r="E55" s="49" cm="1">
        <f t="array" aca="1" ref="E55" ca="1">INDIRECT("'"&amp;SUBSTITUTE(A55,":","")&amp;"'!$B$10")</f>
        <v>0</v>
      </c>
    </row>
    <row r="56" spans="1:5" s="49" customFormat="1" x14ac:dyDescent="0.25">
      <c r="A56" s="4" t="s">
        <v>181</v>
      </c>
      <c r="B56" s="149" t="str">
        <f t="shared" ca="1" si="2"/>
        <v/>
      </c>
      <c r="C56" s="91"/>
      <c r="D56" s="49" cm="1">
        <f t="array" aca="1" ref="D56" ca="1">INDIRECT("'"&amp;SUBSTITUTE(A56,":","")&amp;"'!$K$49")</f>
        <v>0</v>
      </c>
      <c r="E56" s="49" cm="1">
        <f t="array" aca="1" ref="E56" ca="1">INDIRECT("'"&amp;SUBSTITUTE(A56,":","")&amp;"'!$B$10")</f>
        <v>0</v>
      </c>
    </row>
    <row r="57" spans="1:5" s="49" customFormat="1" x14ac:dyDescent="0.25">
      <c r="A57" s="4" t="s">
        <v>182</v>
      </c>
      <c r="B57" s="149" t="str">
        <f t="shared" ca="1" si="2"/>
        <v/>
      </c>
      <c r="C57" s="91"/>
      <c r="D57" s="49" cm="1">
        <f t="array" aca="1" ref="D57" ca="1">INDIRECT("'"&amp;SUBSTITUTE(A57,":","")&amp;"'!$K$49")</f>
        <v>0</v>
      </c>
      <c r="E57" s="49" cm="1">
        <f t="array" aca="1" ref="E57" ca="1">INDIRECT("'"&amp;SUBSTITUTE(A57,":","")&amp;"'!$B$10")</f>
        <v>0</v>
      </c>
    </row>
    <row r="58" spans="1:5" s="49" customFormat="1" x14ac:dyDescent="0.25">
      <c r="A58" s="4" t="s">
        <v>183</v>
      </c>
      <c r="B58" s="149" t="str">
        <f t="shared" ca="1" si="0"/>
        <v/>
      </c>
      <c r="C58" s="91"/>
      <c r="D58" s="49" cm="1">
        <f t="array" aca="1" ref="D58" ca="1">INDIRECT("'"&amp;SUBSTITUTE(A58,":","")&amp;"'!$K$49")</f>
        <v>0</v>
      </c>
      <c r="E58" s="49" cm="1">
        <f t="array" aca="1" ref="E58" ca="1">INDIRECT("'"&amp;SUBSTITUTE(A58,":","")&amp;"'!$B$10")</f>
        <v>0</v>
      </c>
    </row>
    <row r="59" spans="1:5" s="49" customFormat="1" x14ac:dyDescent="0.25">
      <c r="A59" s="4" t="s">
        <v>184</v>
      </c>
      <c r="B59" s="149" t="str">
        <f t="shared" ca="1" si="0"/>
        <v/>
      </c>
      <c r="C59" s="91"/>
      <c r="D59" s="49" cm="1">
        <f t="array" aca="1" ref="D59" ca="1">INDIRECT("'"&amp;SUBSTITUTE(A59,":","")&amp;"'!$K$49")</f>
        <v>0</v>
      </c>
      <c r="E59" s="49" cm="1">
        <f t="array" aca="1" ref="E59" ca="1">INDIRECT("'"&amp;SUBSTITUTE(A59,":","")&amp;"'!$B$10")</f>
        <v>0</v>
      </c>
    </row>
    <row r="60" spans="1:5" s="49" customFormat="1" x14ac:dyDescent="0.25">
      <c r="A60" s="4" t="s">
        <v>185</v>
      </c>
      <c r="B60" s="149" t="str">
        <f t="shared" ca="1" si="0"/>
        <v/>
      </c>
      <c r="C60" s="91"/>
      <c r="D60" s="49" cm="1">
        <f t="array" aca="1" ref="D60" ca="1">INDIRECT("'"&amp;SUBSTITUTE(A60,":","")&amp;"'!$K$49")</f>
        <v>0</v>
      </c>
      <c r="E60" s="49" cm="1">
        <f t="array" aca="1" ref="E60" ca="1">INDIRECT("'"&amp;SUBSTITUTE(A60,":","")&amp;"'!$B$10")</f>
        <v>0</v>
      </c>
    </row>
    <row r="61" spans="1:5" s="49" customFormat="1" x14ac:dyDescent="0.25">
      <c r="A61" s="4" t="s">
        <v>186</v>
      </c>
      <c r="B61" s="149" t="str">
        <f t="shared" ca="1" si="0"/>
        <v/>
      </c>
      <c r="C61" s="91"/>
      <c r="D61" s="49" cm="1">
        <f t="array" aca="1" ref="D61" ca="1">INDIRECT("'"&amp;SUBSTITUTE(A61,":","")&amp;"'!$K$49")</f>
        <v>0</v>
      </c>
      <c r="E61" s="49" cm="1">
        <f t="array" aca="1" ref="E61" ca="1">INDIRECT("'"&amp;SUBSTITUTE(A61,":","")&amp;"'!$B$10")</f>
        <v>0</v>
      </c>
    </row>
    <row r="62" spans="1:5" s="49" customFormat="1" x14ac:dyDescent="0.25">
      <c r="A62" s="4" t="s">
        <v>187</v>
      </c>
      <c r="B62" s="149" t="str">
        <f t="shared" ca="1" si="0"/>
        <v/>
      </c>
      <c r="C62" s="91"/>
      <c r="D62" s="49" cm="1">
        <f t="array" aca="1" ref="D62" ca="1">INDIRECT("'"&amp;SUBSTITUTE(A62,":","")&amp;"'!$K$49")</f>
        <v>0</v>
      </c>
      <c r="E62" s="49" cm="1">
        <f t="array" aca="1" ref="E62" ca="1">INDIRECT("'"&amp;SUBSTITUTE(A62,":","")&amp;"'!$B$10")</f>
        <v>0</v>
      </c>
    </row>
    <row r="63" spans="1:5" s="49" customFormat="1" x14ac:dyDescent="0.25">
      <c r="A63" s="4" t="s">
        <v>188</v>
      </c>
      <c r="B63" s="149" t="str">
        <f t="shared" ca="1" si="0"/>
        <v/>
      </c>
      <c r="C63" s="91"/>
      <c r="D63" s="49" cm="1">
        <f t="array" aca="1" ref="D63" ca="1">INDIRECT("'"&amp;SUBSTITUTE(A63,":","")&amp;"'!$K$49")</f>
        <v>0</v>
      </c>
      <c r="E63" s="49" cm="1">
        <f t="array" aca="1" ref="E63" ca="1">INDIRECT("'"&amp;SUBSTITUTE(A63,":","")&amp;"'!$B$10")</f>
        <v>0</v>
      </c>
    </row>
    <row r="64" spans="1:5" s="49" customFormat="1" x14ac:dyDescent="0.25">
      <c r="A64" s="4" t="s">
        <v>189</v>
      </c>
      <c r="B64" s="149" t="str">
        <f t="shared" ca="1" si="0"/>
        <v/>
      </c>
      <c r="C64" s="91"/>
      <c r="D64" s="49" cm="1">
        <f t="array" aca="1" ref="D64" ca="1">INDIRECT("'"&amp;SUBSTITUTE(A64,":","")&amp;"'!$K$49")</f>
        <v>0</v>
      </c>
      <c r="E64" s="49" cm="1">
        <f t="array" aca="1" ref="E64" ca="1">INDIRECT("'"&amp;SUBSTITUTE(A64,":","")&amp;"'!$B$10")</f>
        <v>0</v>
      </c>
    </row>
    <row r="65" spans="1:5" s="49" customFormat="1" x14ac:dyDescent="0.25">
      <c r="A65" s="4" t="s">
        <v>190</v>
      </c>
      <c r="B65" s="149" t="str">
        <f t="shared" ca="1" si="0"/>
        <v/>
      </c>
      <c r="C65" s="91"/>
      <c r="D65" s="49" cm="1">
        <f t="array" aca="1" ref="D65" ca="1">INDIRECT("'"&amp;SUBSTITUTE(A65,":","")&amp;"'!$K$49")</f>
        <v>0</v>
      </c>
      <c r="E65" s="49" cm="1">
        <f t="array" aca="1" ref="E65" ca="1">INDIRECT("'"&amp;SUBSTITUTE(A65,":","")&amp;"'!$B$10")</f>
        <v>0</v>
      </c>
    </row>
    <row r="66" spans="1:5" s="49" customFormat="1" x14ac:dyDescent="0.25">
      <c r="A66" s="4" t="s">
        <v>191</v>
      </c>
      <c r="B66" s="149" t="str">
        <f t="shared" ca="1" si="0"/>
        <v/>
      </c>
      <c r="C66" s="91"/>
      <c r="D66" s="49" cm="1">
        <f t="array" aca="1" ref="D66" ca="1">INDIRECT("'"&amp;SUBSTITUTE(A66,":","")&amp;"'!$K$49")</f>
        <v>0</v>
      </c>
      <c r="E66" s="49" cm="1">
        <f t="array" aca="1" ref="E66" ca="1">INDIRECT("'"&amp;SUBSTITUTE(A66,":","")&amp;"'!$B$10")</f>
        <v>0</v>
      </c>
    </row>
    <row r="67" spans="1:5" s="49" customFormat="1" x14ac:dyDescent="0.25">
      <c r="A67" s="4" t="s">
        <v>192</v>
      </c>
      <c r="B67" s="149" t="str">
        <f t="shared" ca="1" si="0"/>
        <v/>
      </c>
      <c r="C67" s="91"/>
      <c r="D67" s="49" cm="1">
        <f t="array" aca="1" ref="D67" ca="1">INDIRECT("'"&amp;SUBSTITUTE(A67,":","")&amp;"'!$K$49")</f>
        <v>0</v>
      </c>
      <c r="E67" s="49" cm="1">
        <f t="array" aca="1" ref="E67" ca="1">INDIRECT("'"&amp;SUBSTITUTE(A67,":","")&amp;"'!$B$10")</f>
        <v>0</v>
      </c>
    </row>
    <row r="68" spans="1:5" s="49" customFormat="1" x14ac:dyDescent="0.25">
      <c r="A68" s="4" t="s">
        <v>193</v>
      </c>
      <c r="B68" s="149" t="str">
        <f t="shared" ca="1" si="0"/>
        <v/>
      </c>
      <c r="C68" s="91"/>
      <c r="D68" s="49" cm="1">
        <f t="array" aca="1" ref="D68" ca="1">INDIRECT("'"&amp;SUBSTITUTE(A68,":","")&amp;"'!$K$49")</f>
        <v>0</v>
      </c>
      <c r="E68" s="49" cm="1">
        <f t="array" aca="1" ref="E68" ca="1">INDIRECT("'"&amp;SUBSTITUTE(A68,":","")&amp;"'!$B$10")</f>
        <v>0</v>
      </c>
    </row>
    <row r="69" spans="1:5" s="49" customFormat="1" x14ac:dyDescent="0.25">
      <c r="A69" s="92"/>
      <c r="B69" s="93"/>
      <c r="C69" s="94"/>
    </row>
  </sheetData>
  <sheetProtection algorithmName="SHA-512" hashValue="61lhnQXWVkpx8S3tLWIh+nxlXeXlWpv4M55K1qHNWIZn7DJb2sldxXlAgEV+Hc+Azo3Qv56o434QCa6DVFQI9w==" saltValue="cWY5VVYPCjxwJEOElIW4Mg==" spinCount="100000" sheet="1" formatRows="0"/>
  <mergeCells count="3">
    <mergeCell ref="A16:C16"/>
    <mergeCell ref="A2:C2"/>
    <mergeCell ref="A1:C1"/>
  </mergeCells>
  <dataValidations xWindow="549" yWindow="536" count="1">
    <dataValidation type="list" allowBlank="1" showInputMessage="1" showErrorMessage="1" promptTitle="EPA Region" prompt="Click the drop-down arrow on the right to select the EPA Region." sqref="B12" xr:uid="{00000000-0002-0000-0000-000000000000}">
      <formula1>"Region 1, Region 2, Region 3, Region 4, Region 5, Region 6, Region 7, Region 8, Region 9, Region 10"</formula1>
    </dataValidation>
  </dataValidations>
  <printOptions horizontalCentered="1"/>
  <pageMargins left="0.7" right="0.7" top="0.75" bottom="0.75" header="0.3" footer="0.3"/>
  <pageSetup scale="8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8" tint="0.59999389629810485"/>
    <pageSetUpPr fitToPage="1"/>
  </sheetPr>
  <dimension ref="A1:J20"/>
  <sheetViews>
    <sheetView showGridLines="0" workbookViewId="0">
      <selection activeCell="C6" sqref="C6:I6"/>
    </sheetView>
  </sheetViews>
  <sheetFormatPr defaultRowHeight="15" x14ac:dyDescent="0.25"/>
  <cols>
    <col min="1" max="1" width="15.28515625" customWidth="1"/>
    <col min="2" max="2" width="14" customWidth="1"/>
    <col min="3" max="3" width="15.5703125" customWidth="1"/>
    <col min="4" max="4" width="15.42578125" customWidth="1"/>
    <col min="5" max="5" width="14.28515625" customWidth="1"/>
    <col min="6" max="6" width="13.42578125" customWidth="1"/>
    <col min="7" max="7" width="11.7109375" customWidth="1"/>
    <col min="8" max="8" width="15.85546875" customWidth="1"/>
    <col min="9" max="9" width="15.85546875" style="49" customWidth="1"/>
    <col min="10" max="10" width="3.42578125" customWidth="1"/>
  </cols>
  <sheetData>
    <row r="1" spans="1:10" ht="29.45" customHeight="1" x14ac:dyDescent="0.25">
      <c r="A1" s="209" t="s">
        <v>139</v>
      </c>
      <c r="B1" s="210"/>
      <c r="C1" s="210"/>
      <c r="D1" s="210"/>
      <c r="E1" s="210"/>
      <c r="F1" s="210"/>
      <c r="G1" s="210"/>
      <c r="H1" s="210"/>
      <c r="I1" s="210"/>
      <c r="J1" s="211"/>
    </row>
    <row r="2" spans="1:10" ht="23.25" customHeight="1" x14ac:dyDescent="0.25">
      <c r="A2" s="215" t="s">
        <v>20</v>
      </c>
      <c r="B2" s="216"/>
      <c r="C2" s="216"/>
      <c r="D2" s="216"/>
      <c r="E2" s="216"/>
      <c r="F2" s="216"/>
      <c r="G2" s="216"/>
      <c r="H2" s="216"/>
      <c r="I2" s="216"/>
      <c r="J2" s="217"/>
    </row>
    <row r="3" spans="1:10" ht="9" customHeight="1" x14ac:dyDescent="0.3">
      <c r="A3" s="39"/>
      <c r="B3" s="34"/>
      <c r="C3" s="34"/>
      <c r="D3" s="34"/>
      <c r="E3" s="34"/>
      <c r="F3" s="34"/>
      <c r="G3" s="34"/>
      <c r="H3" s="51"/>
      <c r="I3" s="51"/>
      <c r="J3" s="35"/>
    </row>
    <row r="4" spans="1:10" ht="69.75" customHeight="1" x14ac:dyDescent="0.25">
      <c r="A4" s="220" t="s">
        <v>15</v>
      </c>
      <c r="B4" s="221"/>
      <c r="C4" s="222" t="s">
        <v>136</v>
      </c>
      <c r="D4" s="223"/>
      <c r="E4" s="223"/>
      <c r="F4" s="223"/>
      <c r="G4" s="223"/>
      <c r="H4" s="223"/>
      <c r="I4" s="224"/>
      <c r="J4" s="37"/>
    </row>
    <row r="5" spans="1:10" ht="9" customHeight="1" x14ac:dyDescent="0.25">
      <c r="A5" s="212"/>
      <c r="B5" s="213"/>
      <c r="C5" s="214"/>
      <c r="D5" s="214"/>
      <c r="E5" s="214"/>
      <c r="F5" s="214"/>
      <c r="G5" s="214"/>
      <c r="H5" s="214"/>
      <c r="I5" s="52"/>
      <c r="J5" s="36"/>
    </row>
    <row r="6" spans="1:10" ht="18.75" customHeight="1" x14ac:dyDescent="0.25">
      <c r="A6" s="218" t="s">
        <v>30</v>
      </c>
      <c r="B6" s="219"/>
      <c r="C6" s="232" t="str">
        <f>IF('Grant Project Data'!B6&lt;&gt;"",'Grant Project Data'!B6,"")</f>
        <v/>
      </c>
      <c r="D6" s="233"/>
      <c r="E6" s="233"/>
      <c r="F6" s="233"/>
      <c r="G6" s="233"/>
      <c r="H6" s="233"/>
      <c r="I6" s="234"/>
      <c r="J6" s="14"/>
    </row>
    <row r="7" spans="1:10" ht="18.75" customHeight="1" x14ac:dyDescent="0.25">
      <c r="A7" s="235" t="s">
        <v>16</v>
      </c>
      <c r="B7" s="236"/>
      <c r="C7" s="232" t="str">
        <f>IF('Grant Project Data'!B7&lt;&gt;"",'Grant Project Data'!B7,"")</f>
        <v/>
      </c>
      <c r="D7" s="233"/>
      <c r="E7" s="233"/>
      <c r="F7" s="233"/>
      <c r="G7" s="233"/>
      <c r="H7" s="233"/>
      <c r="I7" s="234"/>
      <c r="J7" s="14"/>
    </row>
    <row r="8" spans="1:10" ht="12" customHeight="1" x14ac:dyDescent="0.25">
      <c r="A8" s="230"/>
      <c r="B8" s="231"/>
      <c r="C8" s="231"/>
      <c r="D8" s="231"/>
      <c r="E8" s="231"/>
      <c r="F8" s="231"/>
      <c r="G8" s="231"/>
      <c r="H8" s="231"/>
      <c r="I8" s="231"/>
      <c r="J8" s="15"/>
    </row>
    <row r="9" spans="1:10" ht="15" customHeight="1" x14ac:dyDescent="0.25">
      <c r="B9" s="225" t="s">
        <v>5</v>
      </c>
      <c r="C9" s="226"/>
      <c r="D9" s="227" t="s">
        <v>6</v>
      </c>
      <c r="E9" s="228"/>
      <c r="F9" s="228"/>
      <c r="G9" s="228"/>
      <c r="H9" s="228"/>
      <c r="I9" s="229"/>
      <c r="J9" s="14"/>
    </row>
    <row r="10" spans="1:10" s="1" customFormat="1" ht="60" x14ac:dyDescent="0.25">
      <c r="A10" s="38" t="s">
        <v>94</v>
      </c>
      <c r="B10" s="38" t="s">
        <v>121</v>
      </c>
      <c r="C10" s="38" t="s">
        <v>122</v>
      </c>
      <c r="D10" s="38" t="s">
        <v>21</v>
      </c>
      <c r="E10" s="38" t="s">
        <v>123</v>
      </c>
      <c r="F10" s="38" t="s">
        <v>22</v>
      </c>
      <c r="G10" s="38" t="s">
        <v>23</v>
      </c>
      <c r="H10" s="38" t="s">
        <v>24</v>
      </c>
      <c r="I10" s="38" t="s">
        <v>25</v>
      </c>
      <c r="J10" s="15"/>
    </row>
    <row r="11" spans="1:10" s="1" customFormat="1" ht="21.75" customHeight="1" x14ac:dyDescent="0.25">
      <c r="A11" s="55">
        <v>2020</v>
      </c>
      <c r="B11" s="110">
        <f>SUM('Facility 1'!C50,'Facility 2'!C50,'Facility 3'!C50,'Facility 4'!C50,'Facility 5'!C50,'Facility 6'!C50,'Facility 7'!C50,'Facility 8'!C50,'Facility 9'!C50,'Facility 10'!C50,'Facility 11'!C50,'Facility 12'!C50,'Facility 13'!C50,'Facility 14'!C50,'Facility 15'!C50,'Facility 16'!C50,'Facility 17'!C50,'Facility 18'!C50,'Facility 19'!C50,'Facility 20'!C50,'Facility 21'!C50,'Facility 22'!C50,'Facility 23'!C50,'Facility 24'!C50,'Facility 25'!C50,'Facility 26'!C50,'Facility 27'!C50,'Facility 28'!C50,'Facility 29'!C50,'Facility 30'!C50,'Facility 31'!C50,'Facility 32'!C50,'Facility 33'!C50,'Facility 34'!C50,'Facility 35'!C50,'Facility 36'!C50,'Facility 37'!C50,'Facility 38'!C50,'Facility 39'!C50,'Facility 40'!C50,'Facility 41'!C50,'Facility 42'!C50,'Facility 43'!C50,'Facility 44'!C50,'Facility 45'!C50,'Facility 46'!C50,'Facility 47'!C50,'Facility 48'!C50,'Facility 49'!C50,'Facility 50'!C50)</f>
        <v>0</v>
      </c>
      <c r="C11" s="110">
        <f>SUM('Facility 1'!D50,'Facility 2'!D50,'Facility 3'!D50,'Facility 4'!D50,'Facility 5'!D50,'Facility 6'!D50,'Facility 7'!D50,'Facility 8'!D50,'Facility 9'!D50,'Facility 10'!D50,'Facility 11'!D50,'Facility 12'!D50,'Facility 13'!D50,'Facility 14'!D50,'Facility 15'!D50,'Facility 16'!D50,'Facility 17'!D50,'Facility 18'!D50,'Facility 19'!D50,'Facility 20'!D50,'Facility 21'!D50,'Facility 22'!D50,'Facility 23'!D50,'Facility 24'!D50,'Facility 25'!D50,'Facility 26'!D50,'Facility 27'!D50,'Facility 28'!D50,'Facility 29'!D50,'Facility 30'!D50,'Facility 31'!D50,'Facility 32'!D50,'Facility 33'!D50,'Facility 34'!D50,'Facility 35'!D50,'Facility 36'!D50,'Facility 37'!D50,'Facility 38'!D50,'Facility 39'!D50,'Facility 40'!D50,'Facility 41'!D50,'Facility 42'!D50,'Facility 43'!D50,'Facility 44'!D50,'Facility 45'!D50,'Facility 46'!D50,'Facility 47'!D50,'Facility 48'!D50,'Facility 49'!D50,'Facility 50'!D50)</f>
        <v>0</v>
      </c>
      <c r="D11" s="111">
        <f>SUM('Facility 1'!E50,'Facility 2'!E50,'Facility 3'!E50,'Facility 4'!E50,'Facility 5'!E50,'Facility 6'!E50,'Facility 7'!E50,'Facility 8'!E50,'Facility 9'!E50,'Facility 10'!E50,'Facility 11'!E50,'Facility 12'!E50,'Facility 13'!E50,'Facility 14'!E50,'Facility 15'!E50,'Facility 16'!E50,'Facility 17'!E50,'Facility 18'!E50,'Facility 19'!E50,'Facility 20'!E50,'Facility 21'!E50,'Facility 22'!E50,'Facility 23'!E50,'Facility 24'!E50,'Facility 25'!E50,'Facility 26'!E50,'Facility 27'!E50,'Facility 28'!E50,'Facility 29'!E50,'Facility 30'!E50,'Facility 31'!E50,'Facility 32'!E50,'Facility 33'!E50,'Facility 34'!E50,'Facility 35'!E50,'Facility 36'!E50,'Facility 37'!E50,'Facility 38'!E50,'Facility 39'!E50,'Facility 40'!E50,'Facility 41'!E50,'Facility 42'!E50,'Facility 43'!E50,'Facility 44'!E50,'Facility 45'!E50,'Facility 46'!E50,'Facility 47'!E50,'Facility 48'!E50,'Facility 49'!E50,'Facility 50'!E50)</f>
        <v>0</v>
      </c>
      <c r="E11" s="111">
        <f>SUM('Facility 1'!F50,'Facility 2'!F50,'Facility 3'!F50,'Facility 4'!F50,'Facility 5'!F50,'Facility 6'!F50,'Facility 7'!F50,'Facility 8'!F50,'Facility 9'!F50,'Facility 10'!F50,'Facility 11'!F50,'Facility 12'!F50,'Facility 13'!F50,'Facility 14'!F50,'Facility 15'!F50,'Facility 16'!F50,'Facility 17'!F50,'Facility 18'!F50,'Facility 19'!F50,'Facility 20'!F50,'Facility 21'!F50,'Facility 22'!F50,'Facility 23'!F50,'Facility 24'!F50,'Facility 25'!F50,'Facility 26'!F50,'Facility 27'!F50,'Facility 28'!F50,'Facility 29'!F50,'Facility 30'!F50,'Facility 31'!F50,'Facility 32'!F50,'Facility 33'!F50,'Facility 34'!F50,'Facility 35'!F50,'Facility 36'!F50,'Facility 37'!F50,'Facility 38'!F50,'Facility 39'!F50,'Facility 40'!F50,'Facility 41'!F50,'Facility 42'!F50,'Facility 43'!F50,'Facility 44'!F50,'Facility 45'!F50,'Facility 46'!F50,'Facility 47'!F50,'Facility 48'!F50,'Facility 49'!F50,'Facility 50'!F50)</f>
        <v>0</v>
      </c>
      <c r="F11" s="111">
        <f>SUM('Facility 1'!G50,'Facility 2'!G50,'Facility 3'!G50,'Facility 4'!G50,'Facility 5'!G50,'Facility 6'!G50,'Facility 7'!G50,'Facility 8'!G50,'Facility 9'!G50,'Facility 10'!G50,'Facility 11'!G50,'Facility 12'!G50,'Facility 13'!G50,'Facility 14'!G50,'Facility 15'!G50,'Facility 16'!G50,'Facility 17'!G50,'Facility 18'!G50,'Facility 19'!G50,'Facility 20'!G50,'Facility 21'!G50,'Facility 22'!G50,'Facility 23'!G50,'Facility 24'!G50,'Facility 25'!G50,'Facility 26'!G50,'Facility 27'!G50,'Facility 28'!G50,'Facility 29'!G50,'Facility 30'!G50,'Facility 31'!G50,'Facility 32'!G50,'Facility 33'!G50,'Facility 34'!G50,'Facility 35'!G50,'Facility 36'!G50,'Facility 37'!G50,'Facility 38'!G50,'Facility 39'!G50,'Facility 40'!G50,'Facility 41'!G50,'Facility 42'!G50,'Facility 43'!G50,'Facility 44'!G50,'Facility 45'!G50,'Facility 46'!G50,'Facility 47'!G50,'Facility 48'!G50,'Facility 49'!G50,'Facility 50'!G50)</f>
        <v>0</v>
      </c>
      <c r="G11" s="111">
        <f>SUM('Facility 1'!H50,'Facility 2'!H50,'Facility 3'!H50,'Facility 4'!H50,'Facility 5'!H50,'Facility 6'!H50,'Facility 7'!H50,'Facility 8'!H50,'Facility 9'!H50,'Facility 10'!H50,'Facility 11'!H50,'Facility 12'!H50,'Facility 13'!H50,'Facility 14'!H50,'Facility 15'!H50,'Facility 16'!H50,'Facility 17'!H50,'Facility 18'!H50,'Facility 19'!H50,'Facility 20'!H50,'Facility 21'!H50,'Facility 22'!H50,'Facility 23'!H50,'Facility 24'!H50,'Facility 25'!H50,'Facility 26'!H50,'Facility 27'!H50,'Facility 28'!H50,'Facility 29'!H50,'Facility 30'!H50,'Facility 31'!H50,'Facility 32'!H50,'Facility 33'!H50,'Facility 34'!H50,'Facility 35'!H50,'Facility 36'!H50,'Facility 37'!H50,'Facility 38'!H50,'Facility 39'!H50,'Facility 40'!H50,'Facility 41'!H50,'Facility 42'!H50,'Facility 43'!H50,'Facility 44'!H50,'Facility 45'!H50,'Facility 46'!H50,'Facility 47'!H50,'Facility 48'!H50,'Facility 49'!H50,'Facility 50'!H50)</f>
        <v>0</v>
      </c>
      <c r="H11" s="111">
        <f>SUM('Facility 1'!I50,'Facility 2'!I50,'Facility 3'!I50,'Facility 4'!I50,'Facility 5'!I50,'Facility 6'!I50,'Facility 7'!I50,'Facility 8'!I50,'Facility 9'!I50,'Facility 10'!I50,'Facility 11'!I50,'Facility 12'!I50,'Facility 13'!I50,'Facility 14'!I50,'Facility 15'!I50,'Facility 16'!I50,'Facility 17'!I50,'Facility 18'!I50,'Facility 19'!I50,'Facility 20'!I50,'Facility 21'!I50,'Facility 22'!I50,'Facility 23'!I50,'Facility 24'!I50,'Facility 25'!I50,'Facility 26'!I50,'Facility 27'!I50,'Facility 28'!I50,'Facility 29'!I50,'Facility 30'!I50,'Facility 31'!I50,'Facility 32'!I50,'Facility 33'!I50,'Facility 34'!I50,'Facility 35'!I50,'Facility 36'!I50,'Facility 37'!I50,'Facility 38'!I50,'Facility 39'!I50,'Facility 40'!I50,'Facility 41'!I50,'Facility 42'!I50,'Facility 43'!I50,'Facility 44'!I50,'Facility 45'!I50,'Facility 46'!I50,'Facility 47'!I50,'Facility 48'!I50,'Facility 49'!I50,'Facility 50'!I50)</f>
        <v>0</v>
      </c>
      <c r="I11" s="111">
        <f>SUM('Facility 1'!J50,'Facility 2'!J50,'Facility 3'!J50,'Facility 4'!J50,'Facility 5'!J50,'Facility 6'!J50,'Facility 7'!J50,'Facility 8'!J50,'Facility 9'!J50,'Facility 10'!J50,'Facility 11'!J50,'Facility 12'!J50,'Facility 13'!J50,'Facility 14'!J50,'Facility 15'!J50,'Facility 16'!J50,'Facility 17'!J50,'Facility 18'!J50,'Facility 19'!J50,'Facility 20'!J50,'Facility 21'!J50,'Facility 22'!J50,'Facility 23'!J50,'Facility 24'!J50,'Facility 25'!J50,'Facility 26'!J50,'Facility 27'!J50,'Facility 28'!J50,'Facility 29'!J50,'Facility 30'!J50,'Facility 31'!J50,'Facility 32'!J50,'Facility 33'!J50,'Facility 34'!J50,'Facility 35'!J50,'Facility 36'!J50,'Facility 37'!J50,'Facility 38'!J50,'Facility 39'!J50,'Facility 40'!J50,'Facility 41'!J50,'Facility 42'!J50,'Facility 43'!J50,'Facility 44'!J50,'Facility 45'!J50,'Facility 46'!J50,'Facility 47'!J50,'Facility 48'!J50,'Facility 49'!J50,'Facility 50'!J50)</f>
        <v>0</v>
      </c>
      <c r="J11" s="15"/>
    </row>
    <row r="12" spans="1:10" s="1" customFormat="1" ht="21.75" customHeight="1" x14ac:dyDescent="0.25">
      <c r="A12" s="55">
        <v>2021</v>
      </c>
      <c r="B12" s="110">
        <f>SUM('Facility 1'!C51,'Facility 2'!C51,'Facility 3'!C51,'Facility 4'!C51,'Facility 5'!C51,'Facility 6'!C51,'Facility 7'!C51,'Facility 8'!C51,'Facility 9'!C51,'Facility 10'!C51,'Facility 11'!C51,'Facility 12'!C51,'Facility 13'!C51,'Facility 14'!C51,'Facility 15'!C51,'Facility 16'!C51,'Facility 17'!C51,'Facility 18'!C51,'Facility 19'!C51,'Facility 20'!C51,'Facility 21'!C51,'Facility 22'!C51,'Facility 23'!C51,'Facility 24'!C51,'Facility 25'!C51,'Facility 26'!C51,'Facility 27'!C51,'Facility 28'!C51,'Facility 29'!C51,'Facility 30'!C51,'Facility 31'!C51,'Facility 32'!C51,'Facility 33'!C51,'Facility 34'!C51,'Facility 35'!C51,'Facility 36'!C51,'Facility 37'!C51,'Facility 38'!C51,'Facility 39'!C51,'Facility 40'!C51,'Facility 41'!C51,'Facility 42'!C51,'Facility 43'!C51,'Facility 44'!C51,'Facility 45'!C51,'Facility 46'!C51,'Facility 47'!C51,'Facility 48'!C51,'Facility 49'!C51,'Facility 50'!C51)</f>
        <v>0</v>
      </c>
      <c r="C12" s="110">
        <f>SUM('Facility 1'!D51,'Facility 2'!D51,'Facility 3'!D51,'Facility 4'!D51,'Facility 5'!D51,'Facility 6'!D51,'Facility 7'!D51,'Facility 8'!D51,'Facility 9'!D51,'Facility 10'!D51,'Facility 11'!D51,'Facility 12'!D51,'Facility 13'!D51,'Facility 14'!D51,'Facility 15'!D51,'Facility 16'!D51,'Facility 17'!D51,'Facility 18'!D51,'Facility 19'!D51,'Facility 20'!D51,'Facility 21'!D51,'Facility 22'!D51,'Facility 23'!D51,'Facility 24'!D51,'Facility 25'!D51,'Facility 26'!D51,'Facility 27'!D51,'Facility 28'!D51,'Facility 29'!D51,'Facility 30'!D51,'Facility 31'!D51,'Facility 32'!D51,'Facility 33'!D51,'Facility 34'!D51,'Facility 35'!D51,'Facility 36'!D51,'Facility 37'!D51,'Facility 38'!D51,'Facility 39'!D51,'Facility 40'!D51,'Facility 41'!D51,'Facility 42'!D51,'Facility 43'!D51,'Facility 44'!D51,'Facility 45'!D51,'Facility 46'!D51,'Facility 47'!D51,'Facility 48'!D51,'Facility 49'!D51,'Facility 50'!D51)</f>
        <v>0</v>
      </c>
      <c r="D12" s="111">
        <f>SUM('Facility 1'!E51,'Facility 2'!E51,'Facility 3'!E51,'Facility 4'!E51,'Facility 5'!E51,'Facility 6'!E51,'Facility 7'!E51,'Facility 8'!E51,'Facility 9'!E51,'Facility 10'!E51,'Facility 11'!E51,'Facility 12'!E51,'Facility 13'!E51,'Facility 14'!E51,'Facility 15'!E51,'Facility 16'!E51,'Facility 17'!E51,'Facility 18'!E51,'Facility 19'!E51,'Facility 20'!E51,'Facility 21'!E51,'Facility 22'!E51,'Facility 23'!E51,'Facility 24'!E51,'Facility 25'!E51,'Facility 26'!E51,'Facility 27'!E51,'Facility 28'!E51,'Facility 29'!E51,'Facility 30'!E51,'Facility 31'!E51,'Facility 32'!E51,'Facility 33'!E51,'Facility 34'!E51,'Facility 35'!E51,'Facility 36'!E51,'Facility 37'!E51,'Facility 38'!E51,'Facility 39'!E51,'Facility 40'!E51,'Facility 41'!E51,'Facility 42'!E51,'Facility 43'!E51,'Facility 44'!E51,'Facility 45'!E51,'Facility 46'!E51,'Facility 47'!E51,'Facility 48'!E51,'Facility 49'!E51,'Facility 50'!E51)</f>
        <v>0</v>
      </c>
      <c r="E12" s="111">
        <f>SUM('Facility 1'!F51,'Facility 2'!F51,'Facility 3'!F51,'Facility 4'!F51,'Facility 5'!F51,'Facility 6'!F51,'Facility 7'!F51,'Facility 8'!F51,'Facility 9'!F51,'Facility 10'!F51,'Facility 11'!F51,'Facility 12'!F51,'Facility 13'!F51,'Facility 14'!F51,'Facility 15'!F51,'Facility 16'!F51,'Facility 17'!F51,'Facility 18'!F51,'Facility 19'!F51,'Facility 20'!F51,'Facility 21'!F51,'Facility 22'!F51,'Facility 23'!F51,'Facility 24'!F51,'Facility 25'!F51,'Facility 26'!F51,'Facility 27'!F51,'Facility 28'!F51,'Facility 29'!F51,'Facility 30'!F51,'Facility 31'!F51,'Facility 32'!F51,'Facility 33'!F51,'Facility 34'!F51,'Facility 35'!F51,'Facility 36'!F51,'Facility 37'!F51,'Facility 38'!F51,'Facility 39'!F51,'Facility 40'!F51,'Facility 41'!F51,'Facility 42'!F51,'Facility 43'!F51,'Facility 44'!F51,'Facility 45'!F51,'Facility 46'!F51,'Facility 47'!F51,'Facility 48'!F51,'Facility 49'!F51,'Facility 50'!F51)</f>
        <v>0</v>
      </c>
      <c r="F12" s="111">
        <f>SUM('Facility 1'!G51,'Facility 2'!G51,'Facility 3'!G51,'Facility 4'!G51,'Facility 5'!G51,'Facility 6'!G51,'Facility 7'!G51,'Facility 8'!G51,'Facility 9'!G51,'Facility 10'!G51,'Facility 11'!G51,'Facility 12'!G51,'Facility 13'!G51,'Facility 14'!G51,'Facility 15'!G51,'Facility 16'!G51,'Facility 17'!G51,'Facility 18'!G51,'Facility 19'!G51,'Facility 20'!G51,'Facility 21'!G51,'Facility 22'!G51,'Facility 23'!G51,'Facility 24'!G51,'Facility 25'!G51,'Facility 26'!G51,'Facility 27'!G51,'Facility 28'!G51,'Facility 29'!G51,'Facility 30'!G51,'Facility 31'!G51,'Facility 32'!G51,'Facility 33'!G51,'Facility 34'!G51,'Facility 35'!G51,'Facility 36'!G51,'Facility 37'!G51,'Facility 38'!G51,'Facility 39'!G51,'Facility 40'!G51,'Facility 41'!G51,'Facility 42'!G51,'Facility 43'!G51,'Facility 44'!G51,'Facility 45'!G51,'Facility 46'!G51,'Facility 47'!G51,'Facility 48'!G51,'Facility 49'!G51,'Facility 50'!G51)</f>
        <v>0</v>
      </c>
      <c r="G12" s="111">
        <f>SUM('Facility 1'!H51,'Facility 2'!H51,'Facility 3'!H51,'Facility 4'!H51,'Facility 5'!H51,'Facility 6'!H51,'Facility 7'!H51,'Facility 8'!H51,'Facility 9'!H51,'Facility 10'!H51,'Facility 11'!H51,'Facility 12'!H51,'Facility 13'!H51,'Facility 14'!H51,'Facility 15'!H51,'Facility 16'!H51,'Facility 17'!H51,'Facility 18'!H51,'Facility 19'!H51,'Facility 20'!H51,'Facility 21'!H51,'Facility 22'!H51,'Facility 23'!H51,'Facility 24'!H51,'Facility 25'!H51,'Facility 26'!H51,'Facility 27'!H51,'Facility 28'!H51,'Facility 29'!H51,'Facility 30'!H51,'Facility 31'!H51,'Facility 32'!H51,'Facility 33'!H51,'Facility 34'!H51,'Facility 35'!H51,'Facility 36'!H51,'Facility 37'!H51,'Facility 38'!H51,'Facility 39'!H51,'Facility 40'!H51,'Facility 41'!H51,'Facility 42'!H51,'Facility 43'!H51,'Facility 44'!H51,'Facility 45'!H51,'Facility 46'!H51,'Facility 47'!H51,'Facility 48'!H51,'Facility 49'!H51,'Facility 50'!H51)</f>
        <v>0</v>
      </c>
      <c r="H12" s="111">
        <f>SUM('Facility 1'!I51,'Facility 2'!I51,'Facility 3'!I51,'Facility 4'!I51,'Facility 5'!I51,'Facility 6'!I51,'Facility 7'!I51,'Facility 8'!I51,'Facility 9'!I51,'Facility 10'!I51,'Facility 11'!I51,'Facility 12'!I51,'Facility 13'!I51,'Facility 14'!I51,'Facility 15'!I51,'Facility 16'!I51,'Facility 17'!I51,'Facility 18'!I51,'Facility 19'!I51,'Facility 20'!I51,'Facility 21'!I51,'Facility 22'!I51,'Facility 23'!I51,'Facility 24'!I51,'Facility 25'!I51,'Facility 26'!I51,'Facility 27'!I51,'Facility 28'!I51,'Facility 29'!I51,'Facility 30'!I51,'Facility 31'!I51,'Facility 32'!I51,'Facility 33'!I51,'Facility 34'!I51,'Facility 35'!I51,'Facility 36'!I51,'Facility 37'!I51,'Facility 38'!I51,'Facility 39'!I51,'Facility 40'!I51,'Facility 41'!I51,'Facility 42'!I51,'Facility 43'!I51,'Facility 44'!I51,'Facility 45'!I51,'Facility 46'!I51,'Facility 47'!I51,'Facility 48'!I51,'Facility 49'!I51,'Facility 50'!I51)</f>
        <v>0</v>
      </c>
      <c r="I12" s="111">
        <f>SUM('Facility 1'!J51,'Facility 2'!J51,'Facility 3'!J51,'Facility 4'!J51,'Facility 5'!J51,'Facility 6'!J51,'Facility 7'!J51,'Facility 8'!J51,'Facility 9'!J51,'Facility 10'!J51,'Facility 11'!J51,'Facility 12'!J51,'Facility 13'!J51,'Facility 14'!J51,'Facility 15'!J51,'Facility 16'!J51,'Facility 17'!J51,'Facility 18'!J51,'Facility 19'!J51,'Facility 20'!J51,'Facility 21'!J51,'Facility 22'!J51,'Facility 23'!J51,'Facility 24'!J51,'Facility 25'!J51,'Facility 26'!J51,'Facility 27'!J51,'Facility 28'!J51,'Facility 29'!J51,'Facility 30'!J51,'Facility 31'!J51,'Facility 32'!J51,'Facility 33'!J51,'Facility 34'!J51,'Facility 35'!J51,'Facility 36'!J51,'Facility 37'!J51,'Facility 38'!J51,'Facility 39'!J51,'Facility 40'!J51,'Facility 41'!J51,'Facility 42'!J51,'Facility 43'!J51,'Facility 44'!J51,'Facility 45'!J51,'Facility 46'!J51,'Facility 47'!J51,'Facility 48'!J51,'Facility 49'!J51,'Facility 50'!J51)</f>
        <v>0</v>
      </c>
      <c r="J12" s="15"/>
    </row>
    <row r="13" spans="1:10" ht="21.75" customHeight="1" x14ac:dyDescent="0.25">
      <c r="A13" s="55">
        <v>2022</v>
      </c>
      <c r="B13" s="110">
        <f>SUM('Facility 1'!C52,'Facility 2'!C52,'Facility 3'!C52,'Facility 4'!C52,'Facility 5'!C52,'Facility 6'!C52,'Facility 7'!C52,'Facility 8'!C52,'Facility 9'!C52,'Facility 10'!C52,'Facility 11'!C52,'Facility 12'!C52,'Facility 13'!C52,'Facility 14'!C52,'Facility 15'!C52,'Facility 16'!C52,'Facility 17'!C52,'Facility 18'!C52,'Facility 19'!C52,'Facility 20'!C52,'Facility 21'!C52,'Facility 22'!C52,'Facility 23'!C52,'Facility 24'!C52,'Facility 25'!C52,'Facility 26'!C52,'Facility 27'!C52,'Facility 28'!C52,'Facility 29'!C52,'Facility 30'!C52,'Facility 31'!C52,'Facility 32'!C52,'Facility 33'!C52,'Facility 34'!C52,'Facility 35'!C52,'Facility 36'!C52,'Facility 37'!C52,'Facility 38'!C52,'Facility 39'!C52,'Facility 40'!C52,'Facility 41'!C52,'Facility 42'!C52,'Facility 43'!C52,'Facility 44'!C52,'Facility 45'!C52,'Facility 46'!C52,'Facility 47'!C52,'Facility 48'!C52,'Facility 49'!C52,'Facility 50'!C52)</f>
        <v>0</v>
      </c>
      <c r="C13" s="110">
        <f>SUM('Facility 1'!D52,'Facility 2'!D52,'Facility 3'!D52,'Facility 4'!D52,'Facility 5'!D52,'Facility 6'!D52,'Facility 7'!D52,'Facility 8'!D52,'Facility 9'!D52,'Facility 10'!D52,'Facility 11'!D52,'Facility 12'!D52,'Facility 13'!D52,'Facility 14'!D52,'Facility 15'!D52,'Facility 16'!D52,'Facility 17'!D52,'Facility 18'!D52,'Facility 19'!D52,'Facility 20'!D52,'Facility 21'!D52,'Facility 22'!D52,'Facility 23'!D52,'Facility 24'!D52,'Facility 25'!D52,'Facility 26'!D52,'Facility 27'!D52,'Facility 28'!D52,'Facility 29'!D52,'Facility 30'!D52,'Facility 31'!D52,'Facility 32'!D52,'Facility 33'!D52,'Facility 34'!D52,'Facility 35'!D52,'Facility 36'!D52,'Facility 37'!D52,'Facility 38'!D52,'Facility 39'!D52,'Facility 40'!D52,'Facility 41'!D52,'Facility 42'!D52,'Facility 43'!D52,'Facility 44'!D52,'Facility 45'!D52,'Facility 46'!D52,'Facility 47'!D52,'Facility 48'!D52,'Facility 49'!D52,'Facility 50'!D52)</f>
        <v>0</v>
      </c>
      <c r="D13" s="111">
        <f>SUM('Facility 1'!E52,'Facility 2'!E52,'Facility 3'!E52,'Facility 4'!E52,'Facility 5'!E52,'Facility 6'!E52,'Facility 7'!E52,'Facility 8'!E52,'Facility 9'!E52,'Facility 10'!E52,'Facility 11'!E52,'Facility 12'!E52,'Facility 13'!E52,'Facility 14'!E52,'Facility 15'!E52,'Facility 16'!E52,'Facility 17'!E52,'Facility 18'!E52,'Facility 19'!E52,'Facility 20'!E52,'Facility 21'!E52,'Facility 22'!E52,'Facility 23'!E52,'Facility 24'!E52,'Facility 25'!E52,'Facility 26'!E52,'Facility 27'!E52,'Facility 28'!E52,'Facility 29'!E52,'Facility 30'!E52,'Facility 31'!E52,'Facility 32'!E52,'Facility 33'!E52,'Facility 34'!E52,'Facility 35'!E52,'Facility 36'!E52,'Facility 37'!E52,'Facility 38'!E52,'Facility 39'!E52,'Facility 40'!E52,'Facility 41'!E52,'Facility 42'!E52,'Facility 43'!E52,'Facility 44'!E52,'Facility 45'!E52,'Facility 46'!E52,'Facility 47'!E52,'Facility 48'!E52,'Facility 49'!E52,'Facility 50'!E52)</f>
        <v>0</v>
      </c>
      <c r="E13" s="111">
        <f>SUM('Facility 1'!F52,'Facility 2'!F52,'Facility 3'!F52,'Facility 4'!F52,'Facility 5'!F52,'Facility 6'!F52,'Facility 7'!F52,'Facility 8'!F52,'Facility 9'!F52,'Facility 10'!F52,'Facility 11'!F52,'Facility 12'!F52,'Facility 13'!F52,'Facility 14'!F52,'Facility 15'!F52,'Facility 16'!F52,'Facility 17'!F52,'Facility 18'!F52,'Facility 19'!F52,'Facility 20'!F52,'Facility 21'!F52,'Facility 22'!F52,'Facility 23'!F52,'Facility 24'!F52,'Facility 25'!F52,'Facility 26'!F52,'Facility 27'!F52,'Facility 28'!F52,'Facility 29'!F52,'Facility 30'!F52,'Facility 31'!F52,'Facility 32'!F52,'Facility 33'!F52,'Facility 34'!F52,'Facility 35'!F52,'Facility 36'!F52,'Facility 37'!F52,'Facility 38'!F52,'Facility 39'!F52,'Facility 40'!F52,'Facility 41'!F52,'Facility 42'!F52,'Facility 43'!F52,'Facility 44'!F52,'Facility 45'!F52,'Facility 46'!F52,'Facility 47'!F52,'Facility 48'!F52,'Facility 49'!F52,'Facility 50'!F52)</f>
        <v>0</v>
      </c>
      <c r="F13" s="111">
        <f>SUM('Facility 1'!G52,'Facility 2'!G52,'Facility 3'!G52,'Facility 4'!G52,'Facility 5'!G52,'Facility 6'!G52,'Facility 7'!G52,'Facility 8'!G52,'Facility 9'!G52,'Facility 10'!G52,'Facility 11'!G52,'Facility 12'!G52,'Facility 13'!G52,'Facility 14'!G52,'Facility 15'!G52,'Facility 16'!G52,'Facility 17'!G52,'Facility 18'!G52,'Facility 19'!G52,'Facility 20'!G52,'Facility 21'!G52,'Facility 22'!G52,'Facility 23'!G52,'Facility 24'!G52,'Facility 25'!G52,'Facility 26'!G52,'Facility 27'!G52,'Facility 28'!G52,'Facility 29'!G52,'Facility 30'!G52,'Facility 31'!G52,'Facility 32'!G52,'Facility 33'!G52,'Facility 34'!G52,'Facility 35'!G52,'Facility 36'!G52,'Facility 37'!G52,'Facility 38'!G52,'Facility 39'!G52,'Facility 40'!G52,'Facility 41'!G52,'Facility 42'!G52,'Facility 43'!G52,'Facility 44'!G52,'Facility 45'!G52,'Facility 46'!G52,'Facility 47'!G52,'Facility 48'!G52,'Facility 49'!G52,'Facility 50'!G52)</f>
        <v>0</v>
      </c>
      <c r="G13" s="111">
        <f>SUM('Facility 1'!H52,'Facility 2'!H52,'Facility 3'!H52,'Facility 4'!H52,'Facility 5'!H52,'Facility 6'!H52,'Facility 7'!H52,'Facility 8'!H52,'Facility 9'!H52,'Facility 10'!H52,'Facility 11'!H52,'Facility 12'!H52,'Facility 13'!H52,'Facility 14'!H52,'Facility 15'!H52,'Facility 16'!H52,'Facility 17'!H52,'Facility 18'!H52,'Facility 19'!H52,'Facility 20'!H52,'Facility 21'!H52,'Facility 22'!H52,'Facility 23'!H52,'Facility 24'!H52,'Facility 25'!H52,'Facility 26'!H52,'Facility 27'!H52,'Facility 28'!H52,'Facility 29'!H52,'Facility 30'!H52,'Facility 31'!H52,'Facility 32'!H52,'Facility 33'!H52,'Facility 34'!H52,'Facility 35'!H52,'Facility 36'!H52,'Facility 37'!H52,'Facility 38'!H52,'Facility 39'!H52,'Facility 40'!H52,'Facility 41'!H52,'Facility 42'!H52,'Facility 43'!H52,'Facility 44'!H52,'Facility 45'!H52,'Facility 46'!H52,'Facility 47'!H52,'Facility 48'!H52,'Facility 49'!H52,'Facility 50'!H52)</f>
        <v>0</v>
      </c>
      <c r="H13" s="111">
        <f>SUM('Facility 1'!I52,'Facility 2'!I52,'Facility 3'!I52,'Facility 4'!I52,'Facility 5'!I52,'Facility 6'!I52,'Facility 7'!I52,'Facility 8'!I52,'Facility 9'!I52,'Facility 10'!I52,'Facility 11'!I52,'Facility 12'!I52,'Facility 13'!I52,'Facility 14'!I52,'Facility 15'!I52,'Facility 16'!I52,'Facility 17'!I52,'Facility 18'!I52,'Facility 19'!I52,'Facility 20'!I52,'Facility 21'!I52,'Facility 22'!I52,'Facility 23'!I52,'Facility 24'!I52,'Facility 25'!I52,'Facility 26'!I52,'Facility 27'!I52,'Facility 28'!I52,'Facility 29'!I52,'Facility 30'!I52,'Facility 31'!I52,'Facility 32'!I52,'Facility 33'!I52,'Facility 34'!I52,'Facility 35'!I52,'Facility 36'!I52,'Facility 37'!I52,'Facility 38'!I52,'Facility 39'!I52,'Facility 40'!I52,'Facility 41'!I52,'Facility 42'!I52,'Facility 43'!I52,'Facility 44'!I52,'Facility 45'!I52,'Facility 46'!I52,'Facility 47'!I52,'Facility 48'!I52,'Facility 49'!I52,'Facility 50'!I52)</f>
        <v>0</v>
      </c>
      <c r="I13" s="111">
        <f>SUM('Facility 1'!J52,'Facility 2'!J52,'Facility 3'!J52,'Facility 4'!J52,'Facility 5'!J52,'Facility 6'!J52,'Facility 7'!J52,'Facility 8'!J52,'Facility 9'!J52,'Facility 10'!J52,'Facility 11'!J52,'Facility 12'!J52,'Facility 13'!J52,'Facility 14'!J52,'Facility 15'!J52,'Facility 16'!J52,'Facility 17'!J52,'Facility 18'!J52,'Facility 19'!J52,'Facility 20'!J52,'Facility 21'!J52,'Facility 22'!J52,'Facility 23'!J52,'Facility 24'!J52,'Facility 25'!J52,'Facility 26'!J52,'Facility 27'!J52,'Facility 28'!J52,'Facility 29'!J52,'Facility 30'!J52,'Facility 31'!J52,'Facility 32'!J52,'Facility 33'!J52,'Facility 34'!J52,'Facility 35'!J52,'Facility 36'!J52,'Facility 37'!J52,'Facility 38'!J52,'Facility 39'!J52,'Facility 40'!J52,'Facility 41'!J52,'Facility 42'!J52,'Facility 43'!J52,'Facility 44'!J52,'Facility 45'!J52,'Facility 46'!J52,'Facility 47'!J52,'Facility 48'!J52,'Facility 49'!J52,'Facility 50'!J52)</f>
        <v>0</v>
      </c>
      <c r="J13" s="14"/>
    </row>
    <row r="14" spans="1:10" s="49" customFormat="1" ht="21.75" customHeight="1" x14ac:dyDescent="0.25">
      <c r="A14" s="55">
        <v>2023</v>
      </c>
      <c r="B14" s="110">
        <f>SUM('Facility 1'!C53,'Facility 2'!C53,'Facility 3'!C53,'Facility 4'!C53,'Facility 5'!C53,'Facility 6'!C53,'Facility 7'!C53,'Facility 8'!C53,'Facility 9'!C53,'Facility 10'!C53,'Facility 11'!C53,'Facility 12'!C53,'Facility 13'!C53,'Facility 14'!C53,'Facility 15'!C53,'Facility 16'!C53,'Facility 17'!C53,'Facility 18'!C53,'Facility 19'!C53,'Facility 20'!C53,'Facility 21'!C53,'Facility 22'!C53,'Facility 23'!C53,'Facility 24'!C53,'Facility 25'!C53,'Facility 26'!C53,'Facility 27'!C53,'Facility 28'!C53,'Facility 29'!C53,'Facility 30'!C53,'Facility 31'!C53,'Facility 32'!C53,'Facility 33'!C53,'Facility 34'!C53,'Facility 35'!C53,'Facility 36'!C53,'Facility 37'!C53,'Facility 38'!C53,'Facility 39'!C53,'Facility 40'!C53,'Facility 41'!C53,'Facility 42'!C53,'Facility 43'!C53,'Facility 44'!C53,'Facility 45'!C53,'Facility 46'!C53,'Facility 47'!C53,'Facility 48'!C53,'Facility 49'!C53,'Facility 50'!C53)</f>
        <v>0</v>
      </c>
      <c r="C14" s="110">
        <f>SUM('Facility 1'!D53,'Facility 2'!D53,'Facility 3'!D53,'Facility 4'!D53,'Facility 5'!D53,'Facility 6'!D53,'Facility 7'!D53,'Facility 8'!D53,'Facility 9'!D53,'Facility 10'!D53,'Facility 11'!D53,'Facility 12'!D53,'Facility 13'!D53,'Facility 14'!D53,'Facility 15'!D53,'Facility 16'!D53,'Facility 17'!D53,'Facility 18'!D53,'Facility 19'!D53,'Facility 20'!D53,'Facility 21'!D53,'Facility 22'!D53,'Facility 23'!D53,'Facility 24'!D53,'Facility 25'!D53,'Facility 26'!D53,'Facility 27'!D53,'Facility 28'!D53,'Facility 29'!D53,'Facility 30'!D53,'Facility 31'!D53,'Facility 32'!D53,'Facility 33'!D53,'Facility 34'!D53,'Facility 35'!D53,'Facility 36'!D53,'Facility 37'!D53,'Facility 38'!D53,'Facility 39'!D53,'Facility 40'!D53,'Facility 41'!D53,'Facility 42'!D53,'Facility 43'!D53,'Facility 44'!D53,'Facility 45'!D53,'Facility 46'!D53,'Facility 47'!D53,'Facility 48'!D53,'Facility 49'!D53,'Facility 50'!D53)</f>
        <v>0</v>
      </c>
      <c r="D14" s="111">
        <f>SUM('Facility 1'!E53,'Facility 2'!E53,'Facility 3'!E53,'Facility 4'!E53,'Facility 5'!E53,'Facility 6'!E53,'Facility 7'!E53,'Facility 8'!E53,'Facility 9'!E53,'Facility 10'!E53,'Facility 11'!E53,'Facility 12'!E53,'Facility 13'!E53,'Facility 14'!E53,'Facility 15'!E53,'Facility 16'!E53,'Facility 17'!E53,'Facility 18'!E53,'Facility 19'!E53,'Facility 20'!E53,'Facility 21'!E53,'Facility 22'!E53,'Facility 23'!E53,'Facility 24'!E53,'Facility 25'!E53,'Facility 26'!E53,'Facility 27'!E53,'Facility 28'!E53,'Facility 29'!E53,'Facility 30'!E53,'Facility 31'!E53,'Facility 32'!E53,'Facility 33'!E53,'Facility 34'!E53,'Facility 35'!E53,'Facility 36'!E53,'Facility 37'!E53,'Facility 38'!E53,'Facility 39'!E53,'Facility 40'!E53,'Facility 41'!E53,'Facility 42'!E53,'Facility 43'!E53,'Facility 44'!E53,'Facility 45'!E53,'Facility 46'!E53,'Facility 47'!E53,'Facility 48'!E53,'Facility 49'!E53,'Facility 50'!E53)</f>
        <v>0</v>
      </c>
      <c r="E14" s="111">
        <f>SUM('Facility 1'!F53,'Facility 2'!F53,'Facility 3'!F53,'Facility 4'!F53,'Facility 5'!F53,'Facility 6'!F53,'Facility 7'!F53,'Facility 8'!F53,'Facility 9'!F53,'Facility 10'!F53,'Facility 11'!F53,'Facility 12'!F53,'Facility 13'!F53,'Facility 14'!F53,'Facility 15'!F53,'Facility 16'!F53,'Facility 17'!F53,'Facility 18'!F53,'Facility 19'!F53,'Facility 20'!F53,'Facility 21'!F53,'Facility 22'!F53,'Facility 23'!F53,'Facility 24'!F53,'Facility 25'!F53,'Facility 26'!F53,'Facility 27'!F53,'Facility 28'!F53,'Facility 29'!F53,'Facility 30'!F53,'Facility 31'!F53,'Facility 32'!F53,'Facility 33'!F53,'Facility 34'!F53,'Facility 35'!F53,'Facility 36'!F53,'Facility 37'!F53,'Facility 38'!F53,'Facility 39'!F53,'Facility 40'!F53,'Facility 41'!F53,'Facility 42'!F53,'Facility 43'!F53,'Facility 44'!F53,'Facility 45'!F53,'Facility 46'!F53,'Facility 47'!F53,'Facility 48'!F53,'Facility 49'!F53,'Facility 50'!F53)</f>
        <v>0</v>
      </c>
      <c r="F14" s="111">
        <f>SUM('Facility 1'!G53,'Facility 2'!G53,'Facility 3'!G53,'Facility 4'!G53,'Facility 5'!G53,'Facility 6'!G53,'Facility 7'!G53,'Facility 8'!G53,'Facility 9'!G53,'Facility 10'!G53,'Facility 11'!G53,'Facility 12'!G53,'Facility 13'!G53,'Facility 14'!G53,'Facility 15'!G53,'Facility 16'!G53,'Facility 17'!G53,'Facility 18'!G53,'Facility 19'!G53,'Facility 20'!G53,'Facility 21'!G53,'Facility 22'!G53,'Facility 23'!G53,'Facility 24'!G53,'Facility 25'!G53,'Facility 26'!G53,'Facility 27'!G53,'Facility 28'!G53,'Facility 29'!G53,'Facility 30'!G53,'Facility 31'!G53,'Facility 32'!G53,'Facility 33'!G53,'Facility 34'!G53,'Facility 35'!G53,'Facility 36'!G53,'Facility 37'!G53,'Facility 38'!G53,'Facility 39'!G53,'Facility 40'!G53,'Facility 41'!G53,'Facility 42'!G53,'Facility 43'!G53,'Facility 44'!G53,'Facility 45'!G53,'Facility 46'!G53,'Facility 47'!G53,'Facility 48'!G53,'Facility 49'!G53,'Facility 50'!G53)</f>
        <v>0</v>
      </c>
      <c r="G14" s="111">
        <f>SUM('Facility 1'!H53,'Facility 2'!H53,'Facility 3'!H53,'Facility 4'!H53,'Facility 5'!H53,'Facility 6'!H53,'Facility 7'!H53,'Facility 8'!H53,'Facility 9'!H53,'Facility 10'!H53,'Facility 11'!H53,'Facility 12'!H53,'Facility 13'!H53,'Facility 14'!H53,'Facility 15'!H53,'Facility 16'!H53,'Facility 17'!H53,'Facility 18'!H53,'Facility 19'!H53,'Facility 20'!H53,'Facility 21'!H53,'Facility 22'!H53,'Facility 23'!H53,'Facility 24'!H53,'Facility 25'!H53,'Facility 26'!H53,'Facility 27'!H53,'Facility 28'!H53,'Facility 29'!H53,'Facility 30'!H53,'Facility 31'!H53,'Facility 32'!H53,'Facility 33'!H53,'Facility 34'!H53,'Facility 35'!H53,'Facility 36'!H53,'Facility 37'!H53,'Facility 38'!H53,'Facility 39'!H53,'Facility 40'!H53,'Facility 41'!H53,'Facility 42'!H53,'Facility 43'!H53,'Facility 44'!H53,'Facility 45'!H53,'Facility 46'!H53,'Facility 47'!H53,'Facility 48'!H53,'Facility 49'!H53,'Facility 50'!H53)</f>
        <v>0</v>
      </c>
      <c r="H14" s="111">
        <f>SUM('Facility 1'!I53,'Facility 2'!I53,'Facility 3'!I53,'Facility 4'!I53,'Facility 5'!I53,'Facility 6'!I53,'Facility 7'!I53,'Facility 8'!I53,'Facility 9'!I53,'Facility 10'!I53,'Facility 11'!I53,'Facility 12'!I53,'Facility 13'!I53,'Facility 14'!I53,'Facility 15'!I53,'Facility 16'!I53,'Facility 17'!I53,'Facility 18'!I53,'Facility 19'!I53,'Facility 20'!I53,'Facility 21'!I53,'Facility 22'!I53,'Facility 23'!I53,'Facility 24'!I53,'Facility 25'!I53,'Facility 26'!I53,'Facility 27'!I53,'Facility 28'!I53,'Facility 29'!I53,'Facility 30'!I53,'Facility 31'!I53,'Facility 32'!I53,'Facility 33'!I53,'Facility 34'!I53,'Facility 35'!I53,'Facility 36'!I53,'Facility 37'!I53,'Facility 38'!I53,'Facility 39'!I53,'Facility 40'!I53,'Facility 41'!I53,'Facility 42'!I53,'Facility 43'!I53,'Facility 44'!I53,'Facility 45'!I53,'Facility 46'!I53,'Facility 47'!I53,'Facility 48'!I53,'Facility 49'!I53,'Facility 50'!I53)</f>
        <v>0</v>
      </c>
      <c r="I14" s="111">
        <f>SUM('Facility 1'!J53,'Facility 2'!J53,'Facility 3'!J53,'Facility 4'!J53,'Facility 5'!J53,'Facility 6'!J53,'Facility 7'!J53,'Facility 8'!J53,'Facility 9'!J53,'Facility 10'!J53,'Facility 11'!J53,'Facility 12'!J53,'Facility 13'!J53,'Facility 14'!J53,'Facility 15'!J53,'Facility 16'!J53,'Facility 17'!J53,'Facility 18'!J53,'Facility 19'!J53,'Facility 20'!J53,'Facility 21'!J53,'Facility 22'!J53,'Facility 23'!J53,'Facility 24'!J53,'Facility 25'!J53,'Facility 26'!J53,'Facility 27'!J53,'Facility 28'!J53,'Facility 29'!J53,'Facility 30'!J53,'Facility 31'!J53,'Facility 32'!J53,'Facility 33'!J53,'Facility 34'!J53,'Facility 35'!J53,'Facility 36'!J53,'Facility 37'!J53,'Facility 38'!J53,'Facility 39'!J53,'Facility 40'!J53,'Facility 41'!J53,'Facility 42'!J53,'Facility 43'!J53,'Facility 44'!J53,'Facility 45'!J53,'Facility 46'!J53,'Facility 47'!J53,'Facility 48'!J53,'Facility 49'!J53,'Facility 50'!J53)</f>
        <v>0</v>
      </c>
      <c r="J14" s="14"/>
    </row>
    <row r="15" spans="1:10" s="49" customFormat="1" ht="21.75" customHeight="1" x14ac:dyDescent="0.25">
      <c r="A15" s="55">
        <v>2024</v>
      </c>
      <c r="B15" s="110">
        <f>SUM('Facility 1'!C54,'Facility 2'!C54,'Facility 3'!C54,'Facility 4'!C54,'Facility 5'!C54,'Facility 6'!C54,'Facility 7'!C54,'Facility 8'!C54,'Facility 9'!C54,'Facility 10'!C54,'Facility 11'!C54,'Facility 12'!C54,'Facility 13'!C54,'Facility 14'!C54,'Facility 15'!C54,'Facility 16'!C54,'Facility 17'!C54,'Facility 18'!C54,'Facility 19'!C54,'Facility 20'!C54,'Facility 21'!C54,'Facility 22'!C54,'Facility 23'!C54,'Facility 24'!C54,'Facility 25'!C54,'Facility 26'!C54,'Facility 27'!C54,'Facility 28'!C54,'Facility 29'!C54,'Facility 30'!C54,'Facility 31'!C54,'Facility 32'!C54,'Facility 33'!C54,'Facility 34'!C54,'Facility 35'!C54,'Facility 36'!C54,'Facility 37'!C54,'Facility 38'!C54,'Facility 39'!C54,'Facility 40'!C54,'Facility 41'!C54,'Facility 42'!C54,'Facility 43'!C54,'Facility 44'!C54,'Facility 45'!C54,'Facility 46'!C54,'Facility 47'!C54,'Facility 48'!C54,'Facility 49'!C54,'Facility 50'!C54)</f>
        <v>0</v>
      </c>
      <c r="C15" s="110">
        <f>SUM('Facility 1'!D54,'Facility 2'!D54,'Facility 3'!D54,'Facility 4'!D54,'Facility 5'!D54,'Facility 6'!D54,'Facility 7'!D54,'Facility 8'!D54,'Facility 9'!D54,'Facility 10'!D54,'Facility 11'!D54,'Facility 12'!D54,'Facility 13'!D54,'Facility 14'!D54,'Facility 15'!D54,'Facility 16'!D54,'Facility 17'!D54,'Facility 18'!D54,'Facility 19'!D54,'Facility 20'!D54,'Facility 21'!D54,'Facility 22'!D54,'Facility 23'!D54,'Facility 24'!D54,'Facility 25'!D54,'Facility 26'!D54,'Facility 27'!D54,'Facility 28'!D54,'Facility 29'!D54,'Facility 30'!D54,'Facility 31'!D54,'Facility 32'!D54,'Facility 33'!D54,'Facility 34'!D54,'Facility 35'!D54,'Facility 36'!D54,'Facility 37'!D54,'Facility 38'!D54,'Facility 39'!D54,'Facility 40'!D54,'Facility 41'!D54,'Facility 42'!D54,'Facility 43'!D54,'Facility 44'!D54,'Facility 45'!D54,'Facility 46'!D54,'Facility 47'!D54,'Facility 48'!D54,'Facility 49'!D54,'Facility 50'!D54)</f>
        <v>0</v>
      </c>
      <c r="D15" s="111">
        <f>SUM('Facility 1'!E54,'Facility 2'!E54,'Facility 3'!E54,'Facility 4'!E54,'Facility 5'!E54,'Facility 6'!E54,'Facility 7'!E54,'Facility 8'!E54,'Facility 9'!E54,'Facility 10'!E54,'Facility 11'!E54,'Facility 12'!E54,'Facility 13'!E54,'Facility 14'!E54,'Facility 15'!E54,'Facility 16'!E54,'Facility 17'!E54,'Facility 18'!E54,'Facility 19'!E54,'Facility 20'!E54,'Facility 21'!E54,'Facility 22'!E54,'Facility 23'!E54,'Facility 24'!E54,'Facility 25'!E54,'Facility 26'!E54,'Facility 27'!E54,'Facility 28'!E54,'Facility 29'!E54,'Facility 30'!E54,'Facility 31'!E54,'Facility 32'!E54,'Facility 33'!E54,'Facility 34'!E54,'Facility 35'!E54,'Facility 36'!E54,'Facility 37'!E54,'Facility 38'!E54,'Facility 39'!E54,'Facility 40'!E54,'Facility 41'!E54,'Facility 42'!E54,'Facility 43'!E54,'Facility 44'!E54,'Facility 45'!E54,'Facility 46'!E54,'Facility 47'!E54,'Facility 48'!E54,'Facility 49'!E54,'Facility 50'!E54)</f>
        <v>0</v>
      </c>
      <c r="E15" s="111">
        <f>SUM('Facility 1'!F54,'Facility 2'!F54,'Facility 3'!F54,'Facility 4'!F54,'Facility 5'!F54,'Facility 6'!F54,'Facility 7'!F54,'Facility 8'!F54,'Facility 9'!F54,'Facility 10'!F54,'Facility 11'!F54,'Facility 12'!F54,'Facility 13'!F54,'Facility 14'!F54,'Facility 15'!F54,'Facility 16'!F54,'Facility 17'!F54,'Facility 18'!F54,'Facility 19'!F54,'Facility 20'!F54,'Facility 21'!F54,'Facility 22'!F54,'Facility 23'!F54,'Facility 24'!F54,'Facility 25'!F54,'Facility 26'!F54,'Facility 27'!F54,'Facility 28'!F54,'Facility 29'!F54,'Facility 30'!F54,'Facility 31'!F54,'Facility 32'!F54,'Facility 33'!F54,'Facility 34'!F54,'Facility 35'!F54,'Facility 36'!F54,'Facility 37'!F54,'Facility 38'!F54,'Facility 39'!F54,'Facility 40'!F54,'Facility 41'!F54,'Facility 42'!F54,'Facility 43'!F54,'Facility 44'!F54,'Facility 45'!F54,'Facility 46'!F54,'Facility 47'!F54,'Facility 48'!F54,'Facility 49'!F54,'Facility 50'!F54)</f>
        <v>0</v>
      </c>
      <c r="F15" s="111">
        <f>SUM('Facility 1'!G54,'Facility 2'!G54,'Facility 3'!G54,'Facility 4'!G54,'Facility 5'!G54,'Facility 6'!G54,'Facility 7'!G54,'Facility 8'!G54,'Facility 9'!G54,'Facility 10'!G54,'Facility 11'!G54,'Facility 12'!G54,'Facility 13'!G54,'Facility 14'!G54,'Facility 15'!G54,'Facility 16'!G54,'Facility 17'!G54,'Facility 18'!G54,'Facility 19'!G54,'Facility 20'!G54,'Facility 21'!G54,'Facility 22'!G54,'Facility 23'!G54,'Facility 24'!G54,'Facility 25'!G54,'Facility 26'!G54,'Facility 27'!G54,'Facility 28'!G54,'Facility 29'!G54,'Facility 30'!G54,'Facility 31'!G54,'Facility 32'!G54,'Facility 33'!G54,'Facility 34'!G54,'Facility 35'!G54,'Facility 36'!G54,'Facility 37'!G54,'Facility 38'!G54,'Facility 39'!G54,'Facility 40'!G54,'Facility 41'!G54,'Facility 42'!G54,'Facility 43'!G54,'Facility 44'!G54,'Facility 45'!G54,'Facility 46'!G54,'Facility 47'!G54,'Facility 48'!G54,'Facility 49'!G54,'Facility 50'!G54)</f>
        <v>0</v>
      </c>
      <c r="G15" s="111">
        <f>SUM('Facility 1'!H54,'Facility 2'!H54,'Facility 3'!H54,'Facility 4'!H54,'Facility 5'!H54,'Facility 6'!H54,'Facility 7'!H54,'Facility 8'!H54,'Facility 9'!H54,'Facility 10'!H54,'Facility 11'!H54,'Facility 12'!H54,'Facility 13'!H54,'Facility 14'!H54,'Facility 15'!H54,'Facility 16'!H54,'Facility 17'!H54,'Facility 18'!H54,'Facility 19'!H54,'Facility 20'!H54,'Facility 21'!H54,'Facility 22'!H54,'Facility 23'!H54,'Facility 24'!H54,'Facility 25'!H54,'Facility 26'!H54,'Facility 27'!H54,'Facility 28'!H54,'Facility 29'!H54,'Facility 30'!H54,'Facility 31'!H54,'Facility 32'!H54,'Facility 33'!H54,'Facility 34'!H54,'Facility 35'!H54,'Facility 36'!H54,'Facility 37'!H54,'Facility 38'!H54,'Facility 39'!H54,'Facility 40'!H54,'Facility 41'!H54,'Facility 42'!H54,'Facility 43'!H54,'Facility 44'!H54,'Facility 45'!H54,'Facility 46'!H54,'Facility 47'!H54,'Facility 48'!H54,'Facility 49'!H54,'Facility 50'!H54)</f>
        <v>0</v>
      </c>
      <c r="H15" s="111">
        <f>SUM('Facility 1'!I54,'Facility 2'!I54,'Facility 3'!I54,'Facility 4'!I54,'Facility 5'!I54,'Facility 6'!I54,'Facility 7'!I54,'Facility 8'!I54,'Facility 9'!I54,'Facility 10'!I54,'Facility 11'!I54,'Facility 12'!I54,'Facility 13'!I54,'Facility 14'!I54,'Facility 15'!I54,'Facility 16'!I54,'Facility 17'!I54,'Facility 18'!I54,'Facility 19'!I54,'Facility 20'!I54,'Facility 21'!I54,'Facility 22'!I54,'Facility 23'!I54,'Facility 24'!I54,'Facility 25'!I54,'Facility 26'!I54,'Facility 27'!I54,'Facility 28'!I54,'Facility 29'!I54,'Facility 30'!I54,'Facility 31'!I54,'Facility 32'!I54,'Facility 33'!I54,'Facility 34'!I54,'Facility 35'!I54,'Facility 36'!I54,'Facility 37'!I54,'Facility 38'!I54,'Facility 39'!I54,'Facility 40'!I54,'Facility 41'!I54,'Facility 42'!I54,'Facility 43'!I54,'Facility 44'!I54,'Facility 45'!I54,'Facility 46'!I54,'Facility 47'!I54,'Facility 48'!I54,'Facility 49'!I54,'Facility 50'!I54)</f>
        <v>0</v>
      </c>
      <c r="I15" s="111">
        <f>SUM('Facility 1'!J54,'Facility 2'!J54,'Facility 3'!J54,'Facility 4'!J54,'Facility 5'!J54,'Facility 6'!J54,'Facility 7'!J54,'Facility 8'!J54,'Facility 9'!J54,'Facility 10'!J54,'Facility 11'!J54,'Facility 12'!J54,'Facility 13'!J54,'Facility 14'!J54,'Facility 15'!J54,'Facility 16'!J54,'Facility 17'!J54,'Facility 18'!J54,'Facility 19'!J54,'Facility 20'!J54,'Facility 21'!J54,'Facility 22'!J54,'Facility 23'!J54,'Facility 24'!J54,'Facility 25'!J54,'Facility 26'!J54,'Facility 27'!J54,'Facility 28'!J54,'Facility 29'!J54,'Facility 30'!J54,'Facility 31'!J54,'Facility 32'!J54,'Facility 33'!J54,'Facility 34'!J54,'Facility 35'!J54,'Facility 36'!J54,'Facility 37'!J54,'Facility 38'!J54,'Facility 39'!J54,'Facility 40'!J54,'Facility 41'!J54,'Facility 42'!J54,'Facility 43'!J54,'Facility 44'!J54,'Facility 45'!J54,'Facility 46'!J54,'Facility 47'!J54,'Facility 48'!J54,'Facility 49'!J54,'Facility 50'!J54)</f>
        <v>0</v>
      </c>
      <c r="J15" s="14"/>
    </row>
    <row r="16" spans="1:10" s="49" customFormat="1" ht="21.75" customHeight="1" x14ac:dyDescent="0.25">
      <c r="A16" s="55">
        <v>2025</v>
      </c>
      <c r="B16" s="110">
        <f>SUM('Facility 1'!C55,'Facility 2'!C55,'Facility 3'!C55,'Facility 4'!C55,'Facility 5'!C55,'Facility 6'!C55,'Facility 7'!C55,'Facility 8'!C55,'Facility 9'!C55,'Facility 10'!C55,'Facility 11'!C55,'Facility 12'!C55,'Facility 13'!C55,'Facility 14'!C55,'Facility 15'!C55,'Facility 16'!C55,'Facility 17'!C55,'Facility 18'!C55,'Facility 19'!C55,'Facility 20'!C55,'Facility 21'!C55,'Facility 22'!C55,'Facility 23'!C55,'Facility 24'!C55,'Facility 25'!C55,'Facility 26'!C55,'Facility 27'!C55,'Facility 28'!C55,'Facility 29'!C55,'Facility 30'!C55,'Facility 31'!C55,'Facility 32'!C55,'Facility 33'!C55,'Facility 34'!C55,'Facility 35'!C55,'Facility 36'!C55,'Facility 37'!C55,'Facility 38'!C55,'Facility 39'!C55,'Facility 40'!C55,'Facility 41'!C55,'Facility 42'!C55,'Facility 43'!C55,'Facility 44'!C55,'Facility 45'!C55,'Facility 46'!C55,'Facility 47'!C55,'Facility 48'!C55,'Facility 49'!C55,'Facility 50'!C55)</f>
        <v>0</v>
      </c>
      <c r="C16" s="110">
        <f>SUM('Facility 1'!D55,'Facility 2'!D55,'Facility 3'!D55,'Facility 4'!D55,'Facility 5'!D55,'Facility 6'!D55,'Facility 7'!D55,'Facility 8'!D55,'Facility 9'!D55,'Facility 10'!D55,'Facility 11'!D55,'Facility 12'!D55,'Facility 13'!D55,'Facility 14'!D55,'Facility 15'!D55,'Facility 16'!D55,'Facility 17'!D55,'Facility 18'!D55,'Facility 19'!D55,'Facility 20'!D55,'Facility 21'!D55,'Facility 22'!D55,'Facility 23'!D55,'Facility 24'!D55,'Facility 25'!D55,'Facility 26'!D55,'Facility 27'!D55,'Facility 28'!D55,'Facility 29'!D55,'Facility 30'!D55,'Facility 31'!D55,'Facility 32'!D55,'Facility 33'!D55,'Facility 34'!D55,'Facility 35'!D55,'Facility 36'!D55,'Facility 37'!D55,'Facility 38'!D55,'Facility 39'!D55,'Facility 40'!D55,'Facility 41'!D55,'Facility 42'!D55,'Facility 43'!D55,'Facility 44'!D55,'Facility 45'!D55,'Facility 46'!D55,'Facility 47'!D55,'Facility 48'!D55,'Facility 49'!D55,'Facility 50'!D55)</f>
        <v>0</v>
      </c>
      <c r="D16" s="111">
        <f>SUM('Facility 1'!E55,'Facility 2'!E55,'Facility 3'!E55,'Facility 4'!E55,'Facility 5'!E55,'Facility 6'!E55,'Facility 7'!E55,'Facility 8'!E55,'Facility 9'!E55,'Facility 10'!E55,'Facility 11'!E55,'Facility 12'!E55,'Facility 13'!E55,'Facility 14'!E55,'Facility 15'!E55,'Facility 16'!E55,'Facility 17'!E55,'Facility 18'!E55,'Facility 19'!E55,'Facility 20'!E55,'Facility 21'!E55,'Facility 22'!E55,'Facility 23'!E55,'Facility 24'!E55,'Facility 25'!E55,'Facility 26'!E55,'Facility 27'!E55,'Facility 28'!E55,'Facility 29'!E55,'Facility 30'!E55,'Facility 31'!E55,'Facility 32'!E55,'Facility 33'!E55,'Facility 34'!E55,'Facility 35'!E55,'Facility 36'!E55,'Facility 37'!E55,'Facility 38'!E55,'Facility 39'!E55,'Facility 40'!E55,'Facility 41'!E55,'Facility 42'!E55,'Facility 43'!E55,'Facility 44'!E55,'Facility 45'!E55,'Facility 46'!E55,'Facility 47'!E55,'Facility 48'!E55,'Facility 49'!E55,'Facility 50'!E55)</f>
        <v>0</v>
      </c>
      <c r="E16" s="111">
        <f>SUM('Facility 1'!F55,'Facility 2'!F55,'Facility 3'!F55,'Facility 4'!F55,'Facility 5'!F55,'Facility 6'!F55,'Facility 7'!F55,'Facility 8'!F55,'Facility 9'!F55,'Facility 10'!F55,'Facility 11'!F55,'Facility 12'!F55,'Facility 13'!F55,'Facility 14'!F55,'Facility 15'!F55,'Facility 16'!F55,'Facility 17'!F55,'Facility 18'!F55,'Facility 19'!F55,'Facility 20'!F55,'Facility 21'!F55,'Facility 22'!F55,'Facility 23'!F55,'Facility 24'!F55,'Facility 25'!F55,'Facility 26'!F55,'Facility 27'!F55,'Facility 28'!F55,'Facility 29'!F55,'Facility 30'!F55,'Facility 31'!F55,'Facility 32'!F55,'Facility 33'!F55,'Facility 34'!F55,'Facility 35'!F55,'Facility 36'!F55,'Facility 37'!F55,'Facility 38'!F55,'Facility 39'!F55,'Facility 40'!F55,'Facility 41'!F55,'Facility 42'!F55,'Facility 43'!F55,'Facility 44'!F55,'Facility 45'!F55,'Facility 46'!F55,'Facility 47'!F55,'Facility 48'!F55,'Facility 49'!F55,'Facility 50'!F55)</f>
        <v>0</v>
      </c>
      <c r="F16" s="111">
        <f>SUM('Facility 1'!G55,'Facility 2'!G55,'Facility 3'!G55,'Facility 4'!G55,'Facility 5'!G55,'Facility 6'!G55,'Facility 7'!G55,'Facility 8'!G55,'Facility 9'!G55,'Facility 10'!G55,'Facility 11'!G55,'Facility 12'!G55,'Facility 13'!G55,'Facility 14'!G55,'Facility 15'!G55,'Facility 16'!G55,'Facility 17'!G55,'Facility 18'!G55,'Facility 19'!G55,'Facility 20'!G55,'Facility 21'!G55,'Facility 22'!G55,'Facility 23'!G55,'Facility 24'!G55,'Facility 25'!G55,'Facility 26'!G55,'Facility 27'!G55,'Facility 28'!G55,'Facility 29'!G55,'Facility 30'!G55,'Facility 31'!G55,'Facility 32'!G55,'Facility 33'!G55,'Facility 34'!G55,'Facility 35'!G55,'Facility 36'!G55,'Facility 37'!G55,'Facility 38'!G55,'Facility 39'!G55,'Facility 40'!G55,'Facility 41'!G55,'Facility 42'!G55,'Facility 43'!G55,'Facility 44'!G55,'Facility 45'!G55,'Facility 46'!G55,'Facility 47'!G55,'Facility 48'!G55,'Facility 49'!G55,'Facility 50'!G55)</f>
        <v>0</v>
      </c>
      <c r="G16" s="111">
        <f>SUM('Facility 1'!H55,'Facility 2'!H55,'Facility 3'!H55,'Facility 4'!H55,'Facility 5'!H55,'Facility 6'!H55,'Facility 7'!H55,'Facility 8'!H55,'Facility 9'!H55,'Facility 10'!H55,'Facility 11'!H55,'Facility 12'!H55,'Facility 13'!H55,'Facility 14'!H55,'Facility 15'!H55,'Facility 16'!H55,'Facility 17'!H55,'Facility 18'!H55,'Facility 19'!H55,'Facility 20'!H55,'Facility 21'!H55,'Facility 22'!H55,'Facility 23'!H55,'Facility 24'!H55,'Facility 25'!H55,'Facility 26'!H55,'Facility 27'!H55,'Facility 28'!H55,'Facility 29'!H55,'Facility 30'!H55,'Facility 31'!H55,'Facility 32'!H55,'Facility 33'!H55,'Facility 34'!H55,'Facility 35'!H55,'Facility 36'!H55,'Facility 37'!H55,'Facility 38'!H55,'Facility 39'!H55,'Facility 40'!H55,'Facility 41'!H55,'Facility 42'!H55,'Facility 43'!H55,'Facility 44'!H55,'Facility 45'!H55,'Facility 46'!H55,'Facility 47'!H55,'Facility 48'!H55,'Facility 49'!H55,'Facility 50'!H55)</f>
        <v>0</v>
      </c>
      <c r="H16" s="111">
        <f>SUM('Facility 1'!I55,'Facility 2'!I55,'Facility 3'!I55,'Facility 4'!I55,'Facility 5'!I55,'Facility 6'!I55,'Facility 7'!I55,'Facility 8'!I55,'Facility 9'!I55,'Facility 10'!I55,'Facility 11'!I55,'Facility 12'!I55,'Facility 13'!I55,'Facility 14'!I55,'Facility 15'!I55,'Facility 16'!I55,'Facility 17'!I55,'Facility 18'!I55,'Facility 19'!I55,'Facility 20'!I55,'Facility 21'!I55,'Facility 22'!I55,'Facility 23'!I55,'Facility 24'!I55,'Facility 25'!I55,'Facility 26'!I55,'Facility 27'!I55,'Facility 28'!I55,'Facility 29'!I55,'Facility 30'!I55,'Facility 31'!I55,'Facility 32'!I55,'Facility 33'!I55,'Facility 34'!I55,'Facility 35'!I55,'Facility 36'!I55,'Facility 37'!I55,'Facility 38'!I55,'Facility 39'!I55,'Facility 40'!I55,'Facility 41'!I55,'Facility 42'!I55,'Facility 43'!I55,'Facility 44'!I55,'Facility 45'!I55,'Facility 46'!I55,'Facility 47'!I55,'Facility 48'!I55,'Facility 49'!I55,'Facility 50'!I55)</f>
        <v>0</v>
      </c>
      <c r="I16" s="111">
        <f>SUM('Facility 1'!J55,'Facility 2'!J55,'Facility 3'!J55,'Facility 4'!J55,'Facility 5'!J55,'Facility 6'!J55,'Facility 7'!J55,'Facility 8'!J55,'Facility 9'!J55,'Facility 10'!J55,'Facility 11'!J55,'Facility 12'!J55,'Facility 13'!J55,'Facility 14'!J55,'Facility 15'!J55,'Facility 16'!J55,'Facility 17'!J55,'Facility 18'!J55,'Facility 19'!J55,'Facility 20'!J55,'Facility 21'!J55,'Facility 22'!J55,'Facility 23'!J55,'Facility 24'!J55,'Facility 25'!J55,'Facility 26'!J55,'Facility 27'!J55,'Facility 28'!J55,'Facility 29'!J55,'Facility 30'!J55,'Facility 31'!J55,'Facility 32'!J55,'Facility 33'!J55,'Facility 34'!J55,'Facility 35'!J55,'Facility 36'!J55,'Facility 37'!J55,'Facility 38'!J55,'Facility 39'!J55,'Facility 40'!J55,'Facility 41'!J55,'Facility 42'!J55,'Facility 43'!J55,'Facility 44'!J55,'Facility 45'!J55,'Facility 46'!J55,'Facility 47'!J55,'Facility 48'!J55,'Facility 49'!J55,'Facility 50'!J55)</f>
        <v>0</v>
      </c>
      <c r="J16" s="14"/>
    </row>
    <row r="17" spans="1:10" ht="10.5" customHeight="1" x14ac:dyDescent="0.25">
      <c r="A17" s="54"/>
      <c r="B17" s="54"/>
      <c r="C17" s="54"/>
      <c r="D17" s="54"/>
      <c r="E17" s="54"/>
      <c r="F17" s="54"/>
      <c r="G17" s="54"/>
      <c r="H17" s="54"/>
      <c r="I17" s="54"/>
      <c r="J17" s="53"/>
    </row>
    <row r="19" spans="1:10" ht="18.75" x14ac:dyDescent="0.3">
      <c r="A19" s="6"/>
      <c r="B19" s="7"/>
      <c r="C19" s="7"/>
      <c r="D19" s="7"/>
      <c r="E19" s="7"/>
      <c r="F19" s="7"/>
      <c r="G19" s="7"/>
      <c r="H19" s="7"/>
      <c r="I19" s="7"/>
    </row>
    <row r="20" spans="1:10" ht="18.75" x14ac:dyDescent="0.3">
      <c r="A20" s="9"/>
      <c r="B20" s="6"/>
      <c r="C20" s="6"/>
      <c r="D20" s="6"/>
      <c r="E20" s="6"/>
      <c r="F20" s="6"/>
      <c r="G20" s="6"/>
      <c r="H20" s="6"/>
      <c r="I20" s="6"/>
    </row>
  </sheetData>
  <sheetProtection algorithmName="SHA-512" hashValue="u9Q2FopDk9qbB6ZISmwa8HosZZao2LkGSPTqf37xco3cCJ9LljtixFcpmxL/wS1EcVoDTRYAG8w9g8Qbs7NQJA==" saltValue="BRulFMib7cTAo6zDkjgXjg==" spinCount="100000" sheet="1" objects="1" scenarios="1"/>
  <mergeCells count="12">
    <mergeCell ref="B9:C9"/>
    <mergeCell ref="D9:I9"/>
    <mergeCell ref="A8:I8"/>
    <mergeCell ref="C7:I7"/>
    <mergeCell ref="C6:I6"/>
    <mergeCell ref="A7:B7"/>
    <mergeCell ref="A1:J1"/>
    <mergeCell ref="A5:H5"/>
    <mergeCell ref="A2:J2"/>
    <mergeCell ref="A6:B6"/>
    <mergeCell ref="A4:B4"/>
    <mergeCell ref="C4:I4"/>
  </mergeCells>
  <pageMargins left="0.7" right="0.7" top="0.75" bottom="0.75" header="0.3" footer="0.3"/>
  <pageSetup scale="91"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C1443-BF10-491E-9CE3-4CBB7F405C87}">
  <sheetPr codeName="Sheet6">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59" customWidth="1"/>
    <col min="2" max="3" width="14.85546875" style="59" customWidth="1"/>
    <col min="4" max="7" width="14.7109375" style="59" customWidth="1"/>
    <col min="8" max="8" width="15.28515625" style="59" customWidth="1"/>
    <col min="9" max="10" width="14.7109375" style="59" customWidth="1"/>
    <col min="11" max="11" width="10.28515625" style="59" customWidth="1"/>
    <col min="12" max="16384" width="9.140625" style="59"/>
  </cols>
  <sheetData>
    <row r="1" spans="1:11" ht="22.5" customHeight="1" x14ac:dyDescent="0.25">
      <c r="A1" s="240" t="s">
        <v>139</v>
      </c>
      <c r="B1" s="241"/>
      <c r="C1" s="241"/>
      <c r="D1" s="241"/>
      <c r="E1" s="241"/>
      <c r="F1" s="241"/>
      <c r="G1" s="241"/>
      <c r="H1" s="241"/>
      <c r="I1" s="241"/>
      <c r="J1" s="241"/>
    </row>
    <row r="2" spans="1:11" ht="17.25" x14ac:dyDescent="0.3">
      <c r="A2" s="112" t="s">
        <v>14</v>
      </c>
      <c r="B2" s="113"/>
      <c r="C2" s="114"/>
      <c r="D2" s="114"/>
      <c r="E2" s="114"/>
      <c r="F2" s="114"/>
      <c r="G2" s="114"/>
      <c r="H2" s="114"/>
      <c r="I2" s="114"/>
      <c r="J2" s="115"/>
    </row>
    <row r="3" spans="1:11" ht="15" customHeight="1" x14ac:dyDescent="0.25">
      <c r="A3" s="116"/>
      <c r="B3" s="116"/>
      <c r="C3" s="117"/>
      <c r="D3" s="117"/>
      <c r="E3" s="117"/>
      <c r="F3" s="117"/>
      <c r="G3" s="117"/>
      <c r="H3" s="117"/>
      <c r="I3" s="117"/>
      <c r="J3" s="118"/>
    </row>
    <row r="4" spans="1:11" ht="200.25" customHeight="1" x14ac:dyDescent="0.25">
      <c r="A4" s="119" t="s">
        <v>15</v>
      </c>
      <c r="B4" s="242" t="s">
        <v>172</v>
      </c>
      <c r="C4" s="243"/>
      <c r="D4" s="243"/>
      <c r="E4" s="243"/>
      <c r="F4" s="243"/>
      <c r="G4" s="243"/>
      <c r="H4" s="243"/>
      <c r="I4" s="243"/>
      <c r="J4" s="120"/>
    </row>
    <row r="5" spans="1:11" ht="13.5" customHeight="1" x14ac:dyDescent="0.25">
      <c r="A5" s="121"/>
      <c r="B5" s="121"/>
      <c r="C5" s="122"/>
      <c r="D5" s="122"/>
      <c r="E5" s="122"/>
      <c r="F5" s="122"/>
      <c r="G5" s="122"/>
      <c r="H5" s="122"/>
      <c r="I5" s="122"/>
      <c r="J5" s="123"/>
    </row>
    <row r="6" spans="1:11" x14ac:dyDescent="0.25">
      <c r="A6" s="124" t="s">
        <v>30</v>
      </c>
      <c r="B6" s="244" t="str">
        <f>IF('Grant Project Data'!B6&lt;&gt;"",'Grant Project Data'!B6,"")</f>
        <v/>
      </c>
      <c r="C6" s="245"/>
      <c r="D6" s="245"/>
      <c r="E6" s="245"/>
      <c r="F6" s="245"/>
      <c r="G6" s="245"/>
      <c r="H6" s="245"/>
      <c r="I6" s="245"/>
      <c r="J6" s="246"/>
    </row>
    <row r="7" spans="1:11" x14ac:dyDescent="0.25">
      <c r="A7" s="125" t="s">
        <v>13</v>
      </c>
      <c r="B7" s="244" t="str">
        <f>IF('Grant Project Data'!B7&lt;&gt;"",'Grant Project Data'!B7,"")</f>
        <v/>
      </c>
      <c r="C7" s="245"/>
      <c r="D7" s="245"/>
      <c r="E7" s="245"/>
      <c r="F7" s="245"/>
      <c r="G7" s="245"/>
      <c r="H7" s="245"/>
      <c r="I7" s="245"/>
      <c r="J7" s="246"/>
    </row>
    <row r="8" spans="1:11" x14ac:dyDescent="0.25">
      <c r="A8" s="126"/>
      <c r="B8" s="126"/>
      <c r="C8" s="126"/>
      <c r="D8" s="126"/>
      <c r="E8" s="126"/>
      <c r="F8" s="126"/>
      <c r="G8" s="126"/>
      <c r="H8" s="127"/>
      <c r="I8" s="127"/>
      <c r="J8" s="127"/>
    </row>
    <row r="9" spans="1:11" ht="17.25" x14ac:dyDescent="0.3">
      <c r="A9" s="112" t="s">
        <v>141</v>
      </c>
      <c r="B9" s="113"/>
      <c r="C9" s="128"/>
      <c r="D9" s="128"/>
      <c r="E9" s="128"/>
      <c r="F9" s="128"/>
      <c r="G9" s="129"/>
      <c r="H9" s="80"/>
      <c r="I9" s="65"/>
      <c r="J9" s="65"/>
    </row>
    <row r="10" spans="1:11" x14ac:dyDescent="0.25">
      <c r="A10" s="130" t="s">
        <v>170</v>
      </c>
      <c r="B10" s="242" t="s">
        <v>155</v>
      </c>
      <c r="C10" s="243"/>
      <c r="D10" s="243"/>
      <c r="E10" s="243"/>
      <c r="F10" s="243"/>
      <c r="G10" s="247"/>
      <c r="I10" s="66"/>
      <c r="J10" s="66"/>
    </row>
    <row r="11" spans="1:11" ht="15" customHeight="1" x14ac:dyDescent="0.25">
      <c r="A11" s="130" t="s">
        <v>142</v>
      </c>
      <c r="B11" s="242" t="s">
        <v>155</v>
      </c>
      <c r="C11" s="243"/>
      <c r="D11" s="243"/>
      <c r="E11" s="243"/>
      <c r="F11" s="243"/>
      <c r="G11" s="247"/>
      <c r="I11" s="67"/>
      <c r="J11" s="67"/>
    </row>
    <row r="12" spans="1:11" ht="15" customHeight="1" x14ac:dyDescent="0.25">
      <c r="A12" s="130" t="s">
        <v>169</v>
      </c>
      <c r="B12" s="242" t="s">
        <v>155</v>
      </c>
      <c r="C12" s="243"/>
      <c r="D12" s="243"/>
      <c r="E12" s="243"/>
      <c r="F12" s="243"/>
      <c r="G12" s="247"/>
      <c r="I12" s="67"/>
      <c r="J12" s="67"/>
    </row>
    <row r="13" spans="1:11" ht="15" customHeight="1" x14ac:dyDescent="0.25">
      <c r="A13" s="130" t="s">
        <v>168</v>
      </c>
      <c r="B13" s="242" t="s">
        <v>155</v>
      </c>
      <c r="C13" s="243"/>
      <c r="D13" s="243"/>
      <c r="E13" s="243"/>
      <c r="F13" s="243"/>
      <c r="G13" s="247"/>
      <c r="I13" s="67"/>
      <c r="J13" s="67"/>
    </row>
    <row r="14" spans="1:11" ht="15" customHeight="1" x14ac:dyDescent="0.25">
      <c r="A14" s="130" t="s">
        <v>167</v>
      </c>
      <c r="B14" s="237" t="s">
        <v>86</v>
      </c>
      <c r="C14" s="238"/>
      <c r="D14" s="238"/>
      <c r="E14" s="238"/>
      <c r="F14" s="238"/>
      <c r="G14" s="239"/>
      <c r="I14" s="67"/>
      <c r="J14" s="67"/>
    </row>
    <row r="15" spans="1:11" ht="15" customHeight="1" x14ac:dyDescent="0.25">
      <c r="A15" s="130" t="s">
        <v>166</v>
      </c>
      <c r="B15" s="237" t="s">
        <v>156</v>
      </c>
      <c r="C15" s="238"/>
      <c r="D15" s="238"/>
      <c r="E15" s="238"/>
      <c r="F15" s="238"/>
      <c r="G15" s="239"/>
      <c r="I15" s="67"/>
      <c r="J15" s="67"/>
      <c r="K15" s="131"/>
    </row>
    <row r="16" spans="1:11" ht="15" customHeight="1" x14ac:dyDescent="0.25">
      <c r="A16" s="130" t="s">
        <v>165</v>
      </c>
      <c r="B16" s="242" t="s">
        <v>157</v>
      </c>
      <c r="C16" s="243"/>
      <c r="D16" s="243"/>
      <c r="E16" s="243"/>
      <c r="F16" s="243"/>
      <c r="G16" s="247"/>
      <c r="I16" s="68"/>
      <c r="J16" s="68"/>
      <c r="K16" s="131"/>
    </row>
    <row r="17" spans="1:11" ht="15.75" customHeight="1" x14ac:dyDescent="0.25">
      <c r="A17" s="130" t="s">
        <v>164</v>
      </c>
      <c r="B17" s="237" t="s">
        <v>38</v>
      </c>
      <c r="C17" s="238"/>
      <c r="D17" s="238"/>
      <c r="E17" s="238"/>
      <c r="F17" s="238"/>
      <c r="G17" s="239"/>
      <c r="I17" s="67"/>
      <c r="J17" s="67"/>
      <c r="K17" s="132"/>
    </row>
    <row r="18" spans="1:11" ht="30" x14ac:dyDescent="0.25">
      <c r="A18" s="143" t="s">
        <v>171</v>
      </c>
      <c r="B18" s="248">
        <v>43891</v>
      </c>
      <c r="C18" s="249"/>
      <c r="D18" s="249"/>
      <c r="E18" s="249"/>
      <c r="F18" s="249"/>
      <c r="G18" s="250"/>
      <c r="I18" s="69"/>
      <c r="J18" s="69"/>
      <c r="K18" s="132"/>
    </row>
    <row r="19" spans="1:11" ht="15.75" customHeight="1" x14ac:dyDescent="0.25">
      <c r="A19" s="130" t="s">
        <v>163</v>
      </c>
      <c r="B19" s="133">
        <v>43922</v>
      </c>
      <c r="C19" s="133"/>
      <c r="D19" s="133"/>
      <c r="E19" s="133"/>
      <c r="F19" s="133"/>
      <c r="G19" s="133"/>
      <c r="H19" s="134" t="str">
        <f>IF(AND(COUNTA(B19:G19)=0,COUNTA(B25:B48)&gt;0),"&lt;&lt; Please enter the date(s) the participant reported the actions listed below.","")</f>
        <v/>
      </c>
      <c r="I19" s="135"/>
      <c r="J19" s="135"/>
    </row>
    <row r="20" spans="1:11" x14ac:dyDescent="0.25">
      <c r="A20" s="251"/>
      <c r="B20" s="251"/>
      <c r="C20" s="251"/>
      <c r="D20" s="251"/>
      <c r="E20" s="251"/>
      <c r="F20" s="251"/>
      <c r="G20" s="251"/>
      <c r="H20" s="252"/>
      <c r="I20" s="252"/>
      <c r="J20" s="252"/>
    </row>
    <row r="21" spans="1:11" ht="17.25" x14ac:dyDescent="0.3">
      <c r="A21" s="56" t="s">
        <v>8</v>
      </c>
      <c r="B21" s="57"/>
      <c r="C21" s="58"/>
      <c r="D21" s="58"/>
      <c r="E21" s="58"/>
      <c r="F21" s="58"/>
      <c r="G21" s="58"/>
      <c r="H21" s="58"/>
      <c r="I21" s="58"/>
      <c r="J21" s="77"/>
    </row>
    <row r="22" spans="1:11" ht="41.25" customHeight="1" x14ac:dyDescent="0.25">
      <c r="A22" s="76" t="s">
        <v>143</v>
      </c>
      <c r="B22" s="60"/>
      <c r="C22" s="253"/>
      <c r="D22" s="254"/>
      <c r="E22" s="254"/>
      <c r="F22" s="254"/>
      <c r="G22" s="254"/>
      <c r="H22" s="254"/>
      <c r="I22" s="254"/>
      <c r="J22" s="254"/>
    </row>
    <row r="23" spans="1:11" ht="19.5" customHeight="1" x14ac:dyDescent="0.25">
      <c r="A23" s="255" t="s">
        <v>18</v>
      </c>
      <c r="B23" s="104"/>
      <c r="C23" s="257" t="s">
        <v>5</v>
      </c>
      <c r="D23" s="257"/>
      <c r="E23" s="257" t="s">
        <v>6</v>
      </c>
      <c r="F23" s="257"/>
      <c r="G23" s="257"/>
      <c r="H23" s="257"/>
      <c r="I23" s="257"/>
      <c r="J23" s="257"/>
    </row>
    <row r="24" spans="1:11" ht="52.5" customHeight="1" x14ac:dyDescent="0.25">
      <c r="A24" s="256"/>
      <c r="B24" s="62" t="s">
        <v>93</v>
      </c>
      <c r="C24" s="62" t="s">
        <v>7</v>
      </c>
      <c r="D24" s="62" t="s">
        <v>29</v>
      </c>
      <c r="E24" s="62" t="s">
        <v>28</v>
      </c>
      <c r="F24" s="62" t="s">
        <v>26</v>
      </c>
      <c r="G24" s="62" t="s">
        <v>124</v>
      </c>
      <c r="H24" s="62" t="s">
        <v>154</v>
      </c>
      <c r="I24" s="62" t="s">
        <v>144</v>
      </c>
      <c r="J24" s="62" t="s">
        <v>27</v>
      </c>
    </row>
    <row r="25" spans="1:11" ht="30" customHeight="1" x14ac:dyDescent="0.25">
      <c r="A25" s="136" t="s">
        <v>145</v>
      </c>
      <c r="B25" s="137">
        <v>2020</v>
      </c>
      <c r="C25" s="138"/>
      <c r="D25" s="138"/>
      <c r="E25" s="139"/>
      <c r="F25" s="139"/>
      <c r="G25" s="139"/>
      <c r="H25" s="139"/>
      <c r="I25" s="139"/>
      <c r="J25" s="139">
        <v>9000000</v>
      </c>
      <c r="K25" s="70"/>
    </row>
    <row r="26" spans="1:11" ht="45" x14ac:dyDescent="0.25">
      <c r="A26" s="136" t="s">
        <v>158</v>
      </c>
      <c r="B26" s="137">
        <v>2020</v>
      </c>
      <c r="C26" s="138"/>
      <c r="D26" s="138"/>
      <c r="E26" s="139"/>
      <c r="F26" s="139"/>
      <c r="G26" s="139"/>
      <c r="H26" s="139">
        <v>13600</v>
      </c>
      <c r="I26" s="139"/>
      <c r="J26" s="139"/>
      <c r="K26" s="70"/>
    </row>
    <row r="27" spans="1:11" ht="30" customHeight="1" x14ac:dyDescent="0.25">
      <c r="A27" s="136" t="s">
        <v>159</v>
      </c>
      <c r="B27" s="137">
        <v>2021</v>
      </c>
      <c r="C27" s="138"/>
      <c r="D27" s="138"/>
      <c r="E27" s="139"/>
      <c r="F27" s="139"/>
      <c r="G27" s="139"/>
      <c r="H27" s="139"/>
      <c r="I27" s="139">
        <v>1326</v>
      </c>
      <c r="J27" s="139"/>
      <c r="K27" s="70"/>
    </row>
    <row r="28" spans="1:11" x14ac:dyDescent="0.25">
      <c r="A28" s="136"/>
      <c r="B28" s="137"/>
      <c r="C28" s="138"/>
      <c r="D28" s="138"/>
      <c r="E28" s="139"/>
      <c r="F28" s="139"/>
      <c r="G28" s="139"/>
      <c r="H28" s="139"/>
      <c r="I28" s="139"/>
      <c r="J28" s="139"/>
      <c r="K28" s="70"/>
    </row>
    <row r="29" spans="1:11" x14ac:dyDescent="0.25">
      <c r="A29" s="136"/>
      <c r="B29" s="137"/>
      <c r="C29" s="138"/>
      <c r="D29" s="138"/>
      <c r="E29" s="139"/>
      <c r="F29" s="139"/>
      <c r="G29" s="139"/>
      <c r="H29" s="139"/>
      <c r="I29" s="139"/>
      <c r="J29" s="139"/>
      <c r="K29" s="70"/>
    </row>
    <row r="30" spans="1:11" x14ac:dyDescent="0.25">
      <c r="A30" s="136"/>
      <c r="B30" s="137"/>
      <c r="C30" s="138"/>
      <c r="D30" s="138"/>
      <c r="E30" s="139"/>
      <c r="F30" s="139"/>
      <c r="G30" s="139"/>
      <c r="H30" s="139"/>
      <c r="I30" s="139"/>
      <c r="J30" s="139"/>
      <c r="K30" s="70"/>
    </row>
    <row r="31" spans="1:11" x14ac:dyDescent="0.25">
      <c r="A31" s="136"/>
      <c r="B31" s="137"/>
      <c r="C31" s="138"/>
      <c r="D31" s="138"/>
      <c r="E31" s="139"/>
      <c r="F31" s="139"/>
      <c r="G31" s="139"/>
      <c r="H31" s="139"/>
      <c r="I31" s="139"/>
      <c r="J31" s="139"/>
      <c r="K31" s="70"/>
    </row>
    <row r="32" spans="1:11" x14ac:dyDescent="0.25">
      <c r="A32" s="136"/>
      <c r="B32" s="137"/>
      <c r="C32" s="138"/>
      <c r="D32" s="138"/>
      <c r="E32" s="139"/>
      <c r="F32" s="139"/>
      <c r="G32" s="139"/>
      <c r="H32" s="139"/>
      <c r="I32" s="139"/>
      <c r="J32" s="139"/>
      <c r="K32" s="70"/>
    </row>
    <row r="33" spans="1:11" x14ac:dyDescent="0.25">
      <c r="A33" s="136"/>
      <c r="B33" s="137"/>
      <c r="C33" s="138"/>
      <c r="D33" s="138"/>
      <c r="E33" s="139"/>
      <c r="F33" s="139"/>
      <c r="G33" s="139"/>
      <c r="H33" s="139"/>
      <c r="I33" s="139"/>
      <c r="J33" s="139"/>
      <c r="K33" s="70"/>
    </row>
    <row r="34" spans="1:11" x14ac:dyDescent="0.25">
      <c r="A34" s="136"/>
      <c r="B34" s="137"/>
      <c r="C34" s="138"/>
      <c r="D34" s="138"/>
      <c r="E34" s="139"/>
      <c r="F34" s="139"/>
      <c r="G34" s="139"/>
      <c r="H34" s="139"/>
      <c r="I34" s="139"/>
      <c r="J34" s="139"/>
      <c r="K34" s="70"/>
    </row>
    <row r="35" spans="1:11" x14ac:dyDescent="0.25">
      <c r="A35" s="136"/>
      <c r="B35" s="137"/>
      <c r="C35" s="138"/>
      <c r="D35" s="138"/>
      <c r="E35" s="139"/>
      <c r="F35" s="139"/>
      <c r="G35" s="139"/>
      <c r="H35" s="139"/>
      <c r="I35" s="139"/>
      <c r="J35" s="139"/>
      <c r="K35" s="70"/>
    </row>
    <row r="36" spans="1:11" x14ac:dyDescent="0.25">
      <c r="A36" s="136"/>
      <c r="B36" s="137"/>
      <c r="C36" s="138"/>
      <c r="D36" s="138"/>
      <c r="E36" s="139"/>
      <c r="F36" s="139"/>
      <c r="G36" s="139"/>
      <c r="H36" s="139"/>
      <c r="I36" s="139"/>
      <c r="J36" s="139"/>
      <c r="K36" s="70"/>
    </row>
    <row r="37" spans="1:11" x14ac:dyDescent="0.25">
      <c r="A37" s="136"/>
      <c r="B37" s="137"/>
      <c r="C37" s="138"/>
      <c r="D37" s="138"/>
      <c r="E37" s="139"/>
      <c r="F37" s="139"/>
      <c r="G37" s="139"/>
      <c r="H37" s="139"/>
      <c r="I37" s="139"/>
      <c r="J37" s="139"/>
      <c r="K37" s="70"/>
    </row>
    <row r="38" spans="1:11" x14ac:dyDescent="0.25">
      <c r="A38" s="136"/>
      <c r="B38" s="137"/>
      <c r="C38" s="138"/>
      <c r="D38" s="138"/>
      <c r="E38" s="139"/>
      <c r="F38" s="139"/>
      <c r="G38" s="139"/>
      <c r="H38" s="139"/>
      <c r="I38" s="139"/>
      <c r="J38" s="139"/>
      <c r="K38" s="70"/>
    </row>
    <row r="39" spans="1:11" x14ac:dyDescent="0.25">
      <c r="A39" s="136"/>
      <c r="B39" s="137"/>
      <c r="C39" s="138"/>
      <c r="D39" s="138"/>
      <c r="E39" s="139"/>
      <c r="F39" s="139"/>
      <c r="G39" s="139"/>
      <c r="H39" s="139"/>
      <c r="I39" s="139"/>
      <c r="J39" s="139"/>
      <c r="K39" s="70"/>
    </row>
    <row r="40" spans="1:11" x14ac:dyDescent="0.25">
      <c r="A40" s="136"/>
      <c r="B40" s="137"/>
      <c r="C40" s="138"/>
      <c r="D40" s="138"/>
      <c r="E40" s="139"/>
      <c r="F40" s="139"/>
      <c r="G40" s="139"/>
      <c r="H40" s="139"/>
      <c r="I40" s="139"/>
      <c r="J40" s="139"/>
      <c r="K40" s="70"/>
    </row>
    <row r="41" spans="1:11" x14ac:dyDescent="0.25">
      <c r="A41" s="136"/>
      <c r="B41" s="137"/>
      <c r="C41" s="138"/>
      <c r="D41" s="138"/>
      <c r="E41" s="139"/>
      <c r="F41" s="139"/>
      <c r="G41" s="139"/>
      <c r="H41" s="139"/>
      <c r="I41" s="139"/>
      <c r="J41" s="139"/>
      <c r="K41" s="70"/>
    </row>
    <row r="42" spans="1:11" x14ac:dyDescent="0.25">
      <c r="A42" s="136"/>
      <c r="B42" s="137"/>
      <c r="C42" s="138"/>
      <c r="D42" s="138"/>
      <c r="E42" s="139"/>
      <c r="F42" s="139"/>
      <c r="G42" s="139"/>
      <c r="H42" s="139"/>
      <c r="I42" s="139"/>
      <c r="J42" s="139"/>
      <c r="K42" s="70"/>
    </row>
    <row r="43" spans="1:11" x14ac:dyDescent="0.25">
      <c r="A43" s="136"/>
      <c r="B43" s="137"/>
      <c r="C43" s="138"/>
      <c r="D43" s="138"/>
      <c r="E43" s="139"/>
      <c r="F43" s="139"/>
      <c r="G43" s="139"/>
      <c r="H43" s="139"/>
      <c r="I43" s="139"/>
      <c r="J43" s="139"/>
      <c r="K43" s="70"/>
    </row>
    <row r="44" spans="1:11" x14ac:dyDescent="0.25">
      <c r="A44" s="136"/>
      <c r="B44" s="137"/>
      <c r="C44" s="138"/>
      <c r="D44" s="138"/>
      <c r="E44" s="139"/>
      <c r="F44" s="139"/>
      <c r="G44" s="139"/>
      <c r="H44" s="139"/>
      <c r="I44" s="139"/>
      <c r="J44" s="139"/>
      <c r="K44" s="70"/>
    </row>
    <row r="45" spans="1:11" x14ac:dyDescent="0.25">
      <c r="A45" s="136"/>
      <c r="B45" s="137"/>
      <c r="C45" s="138"/>
      <c r="D45" s="138"/>
      <c r="E45" s="139"/>
      <c r="F45" s="139"/>
      <c r="G45" s="139"/>
      <c r="H45" s="139"/>
      <c r="I45" s="139"/>
      <c r="J45" s="139"/>
      <c r="K45" s="70"/>
    </row>
    <row r="46" spans="1:11" x14ac:dyDescent="0.25">
      <c r="A46" s="136"/>
      <c r="B46" s="137"/>
      <c r="C46" s="138"/>
      <c r="D46" s="138"/>
      <c r="E46" s="139"/>
      <c r="F46" s="139"/>
      <c r="G46" s="139"/>
      <c r="H46" s="139"/>
      <c r="I46" s="139"/>
      <c r="J46" s="139"/>
      <c r="K46" s="70"/>
    </row>
    <row r="47" spans="1:11" x14ac:dyDescent="0.25">
      <c r="A47" s="136"/>
      <c r="B47" s="137"/>
      <c r="C47" s="138"/>
      <c r="D47" s="138"/>
      <c r="E47" s="139"/>
      <c r="F47" s="139"/>
      <c r="G47" s="139"/>
      <c r="H47" s="139"/>
      <c r="I47" s="139"/>
      <c r="J47" s="139"/>
      <c r="K47" s="70"/>
    </row>
    <row r="48" spans="1:11" x14ac:dyDescent="0.25">
      <c r="A48" s="136"/>
      <c r="B48" s="137"/>
      <c r="C48" s="138"/>
      <c r="D48" s="138"/>
      <c r="E48" s="139"/>
      <c r="F48" s="139"/>
      <c r="G48" s="139"/>
      <c r="H48" s="139"/>
      <c r="I48" s="139"/>
      <c r="J48" s="139"/>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13600</v>
      </c>
      <c r="I49" s="108">
        <f t="shared" si="0"/>
        <v>1326</v>
      </c>
      <c r="J49" s="108">
        <f t="shared" si="0"/>
        <v>9000000</v>
      </c>
      <c r="K49" s="140">
        <f>COUNTA(B10:G19,A25:J48)</f>
        <v>19</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13600</v>
      </c>
      <c r="I50" s="108">
        <f t="shared" si="1"/>
        <v>0</v>
      </c>
      <c r="J50" s="108">
        <f t="shared" si="1"/>
        <v>9000000</v>
      </c>
      <c r="K50" s="141"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1326</v>
      </c>
      <c r="J51" s="108">
        <f t="shared" si="1"/>
        <v>0</v>
      </c>
      <c r="K51" s="140" t="b">
        <f>IF(COUNTA(B19:G19),TRUE,FALSE)</f>
        <v>1</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40" t="b">
        <f>IF(COUNTA(B25:B48),TRUE,FALSE)</f>
        <v>1</v>
      </c>
    </row>
    <row r="53" spans="1:11" ht="15.75"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row>
    <row r="54" spans="1:11" ht="15.75"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row>
    <row r="55" spans="1:11" ht="15.75"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row>
  </sheetData>
  <sheetProtection algorithmName="SHA-512" hashValue="7uNeGboUDEW+GWGLmplRbDbLwPtzGY+LSAPx5tVCvTISfoZPy1xSwgQuMGz1Mn3fI8W0OP4fTOgr6GdKm6lHWA==" saltValue="fMPaVCuRUTb0JcDrudo3cw==" spinCount="100000" sheet="1" objects="1" scenarios="1"/>
  <mergeCells count="18">
    <mergeCell ref="B18:G18"/>
    <mergeCell ref="A20:J20"/>
    <mergeCell ref="C22:J22"/>
    <mergeCell ref="A23:A24"/>
    <mergeCell ref="C23:D23"/>
    <mergeCell ref="E23:J23"/>
    <mergeCell ref="B17:G17"/>
    <mergeCell ref="A1:J1"/>
    <mergeCell ref="B4:I4"/>
    <mergeCell ref="B6:J6"/>
    <mergeCell ref="B7:J7"/>
    <mergeCell ref="B10:G10"/>
    <mergeCell ref="B11:G11"/>
    <mergeCell ref="B12:G12"/>
    <mergeCell ref="B13:G13"/>
    <mergeCell ref="B14:G14"/>
    <mergeCell ref="B15:G15"/>
    <mergeCell ref="B16:G16"/>
  </mergeCells>
  <conditionalFormatting sqref="C25:J48">
    <cfRule type="expression" dxfId="50" priority="1">
      <formula>AND(TRIM(C25)&lt;&gt;"",ISNUMBER(C25)=FALSE)</formula>
    </cfRule>
  </conditionalFormatting>
  <dataValidations count="5">
    <dataValidation allowBlank="1" showInputMessage="1" showErrorMessage="1" prompt="Either use the facility’s permit methodology or multiply wastewater gallons by 8.35 to get pounds and divide by 10,000 to eliminate water content." sqref="H24" xr:uid="{B36521CC-57F3-422C-A8A9-0EA1BBD29C17}"/>
    <dataValidation type="list" allowBlank="1" showInputMessage="1" showErrorMessage="1" sqref="B25:B48" xr:uid="{EEACE69B-4636-4567-B459-D2519F4DD8F3}">
      <formula1>"2020, 2021, 2022"</formula1>
    </dataValidation>
    <dataValidation type="list" allowBlank="1" showInputMessage="1" showErrorMessage="1" promptTitle="NEA for this Facility" prompt="Click on the drop-down arrow to the right to select one NEA for this facility." sqref="I17:J17 B17" xr:uid="{D88D1541-6AFB-43C3-98B7-3DFCB68DDA9A}">
      <formula1>NEAs</formula1>
    </dataValidation>
    <dataValidation type="list" allowBlank="1" showDropDown="1" showInputMessage="1" showErrorMessage="1" error="Please use the 2-letter state abbreviation." sqref="B14 I14:J14" xr:uid="{21E71BA1-ED9A-4121-8C60-886BA11D1096}">
      <formula1>States</formula1>
    </dataValidation>
    <dataValidation type="list" allowBlank="1" showInputMessage="1" showErrorMessage="1" promptTitle="Region Where Facility is Located" prompt="Click on the drop-down arrow to the right to select the EPA Region where this facility is located." sqref="B15" xr:uid="{28BC0F43-F17B-4500-8115-68D43F05D8F2}">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customWidth="1"/>
    <col min="2" max="2" width="14.85546875" style="49" customWidth="1"/>
    <col min="3" max="3" width="14.85546875" customWidth="1"/>
    <col min="4" max="7" width="14.7109375" customWidth="1"/>
    <col min="8" max="8" width="15.28515625" customWidth="1"/>
    <col min="9" max="10" width="14.7109375" customWidth="1"/>
    <col min="11" max="11" width="10.28515625" customWidth="1"/>
  </cols>
  <sheetData>
    <row r="1" spans="1:11" ht="22.5" customHeight="1" x14ac:dyDescent="0.25">
      <c r="A1" s="261" t="s">
        <v>139</v>
      </c>
      <c r="B1" s="262"/>
      <c r="C1" s="262"/>
      <c r="D1" s="262"/>
      <c r="E1" s="262"/>
      <c r="F1" s="262"/>
      <c r="G1" s="262"/>
      <c r="H1" s="262"/>
      <c r="I1" s="262"/>
      <c r="J1" s="262"/>
    </row>
    <row r="2" spans="1:11" ht="17.25" x14ac:dyDescent="0.3">
      <c r="A2" s="26" t="s">
        <v>14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H12" s="49"/>
      <c r="I12" s="67"/>
      <c r="J12" s="67"/>
    </row>
    <row r="13" spans="1:11" ht="15" customHeight="1" x14ac:dyDescent="0.25">
      <c r="A13" s="71" t="s">
        <v>168</v>
      </c>
      <c r="B13" s="265"/>
      <c r="C13" s="266"/>
      <c r="D13" s="266"/>
      <c r="E13" s="266"/>
      <c r="F13" s="266"/>
      <c r="G13" s="267"/>
      <c r="H13" s="49"/>
      <c r="I13" s="67"/>
      <c r="J13" s="67"/>
    </row>
    <row r="14" spans="1:11" ht="15" customHeight="1" x14ac:dyDescent="0.25">
      <c r="A14" s="71" t="s">
        <v>167</v>
      </c>
      <c r="B14" s="258"/>
      <c r="C14" s="259"/>
      <c r="D14" s="259"/>
      <c r="E14" s="259"/>
      <c r="F14" s="259"/>
      <c r="G14" s="260"/>
      <c r="H14" s="49"/>
      <c r="I14" s="67"/>
      <c r="J14" s="67"/>
    </row>
    <row r="15" spans="1:11" ht="15" customHeight="1" x14ac:dyDescent="0.25">
      <c r="A15" s="71" t="s">
        <v>166</v>
      </c>
      <c r="B15" s="258"/>
      <c r="C15" s="259"/>
      <c r="D15" s="259"/>
      <c r="E15" s="259"/>
      <c r="F15" s="259"/>
      <c r="G15" s="260"/>
      <c r="H15" s="49"/>
      <c r="I15" s="67"/>
      <c r="J15" s="67"/>
      <c r="K15" s="5"/>
    </row>
    <row r="16" spans="1:11" ht="15" customHeight="1" x14ac:dyDescent="0.25">
      <c r="A16" s="71" t="s">
        <v>165</v>
      </c>
      <c r="B16" s="265"/>
      <c r="C16" s="266"/>
      <c r="D16" s="266"/>
      <c r="E16" s="266"/>
      <c r="F16" s="266"/>
      <c r="G16" s="267"/>
      <c r="H16" s="49"/>
      <c r="I16" s="68"/>
      <c r="J16" s="68"/>
      <c r="K16" s="5"/>
    </row>
    <row r="17" spans="1:11" ht="15.75" customHeight="1" x14ac:dyDescent="0.25">
      <c r="A17" s="71" t="s">
        <v>164</v>
      </c>
      <c r="B17" s="258"/>
      <c r="C17" s="259"/>
      <c r="D17" s="259"/>
      <c r="E17" s="259"/>
      <c r="F17" s="259"/>
      <c r="G17" s="260"/>
      <c r="H17" s="49"/>
      <c r="I17" s="67"/>
      <c r="J17" s="67"/>
      <c r="K17" s="25"/>
    </row>
    <row r="18" spans="1:11" ht="30" x14ac:dyDescent="0.25">
      <c r="A18" s="142" t="s">
        <v>171</v>
      </c>
      <c r="B18" s="273"/>
      <c r="C18" s="274"/>
      <c r="D18" s="274"/>
      <c r="E18" s="274"/>
      <c r="F18" s="274"/>
      <c r="G18" s="275"/>
      <c r="H18" s="49"/>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61"/>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s="49" customFormat="1" x14ac:dyDescent="0.25">
      <c r="A36" s="2"/>
      <c r="B36" s="63"/>
      <c r="C36" s="105"/>
      <c r="D36" s="105"/>
      <c r="E36" s="106"/>
      <c r="F36" s="106"/>
      <c r="G36" s="106"/>
      <c r="H36" s="106"/>
      <c r="I36" s="106"/>
      <c r="J36" s="106"/>
      <c r="K36" s="70"/>
    </row>
    <row r="37" spans="1:11" s="49" customFormat="1" x14ac:dyDescent="0.25">
      <c r="A37" s="2"/>
      <c r="B37" s="63"/>
      <c r="C37" s="105"/>
      <c r="D37" s="105"/>
      <c r="E37" s="106"/>
      <c r="F37" s="106"/>
      <c r="G37" s="106"/>
      <c r="H37" s="106"/>
      <c r="I37" s="106"/>
      <c r="J37" s="106"/>
      <c r="K37" s="70"/>
    </row>
    <row r="38" spans="1:11" s="49" customFormat="1" x14ac:dyDescent="0.25">
      <c r="A38" s="2"/>
      <c r="B38" s="63"/>
      <c r="C38" s="105"/>
      <c r="D38" s="105"/>
      <c r="E38" s="106"/>
      <c r="F38" s="106"/>
      <c r="G38" s="106"/>
      <c r="H38" s="106"/>
      <c r="I38" s="106"/>
      <c r="J38" s="106"/>
      <c r="K38" s="70"/>
    </row>
    <row r="39" spans="1:11" s="49" customFormat="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E49" si="0">SUM(D50:D55)</f>
        <v>0</v>
      </c>
      <c r="E49" s="108">
        <f t="shared" si="0"/>
        <v>0</v>
      </c>
      <c r="F49" s="108">
        <f t="shared" ref="F49" si="1">SUM(F50:F55)</f>
        <v>0</v>
      </c>
      <c r="G49" s="108">
        <f t="shared" ref="G49" si="2">SUM(G50:G55)</f>
        <v>0</v>
      </c>
      <c r="H49" s="108">
        <f t="shared" ref="H49" si="3">SUM(H50:H55)</f>
        <v>0</v>
      </c>
      <c r="I49" s="108">
        <f t="shared" ref="I49" si="4">SUM(I50:I55)</f>
        <v>0</v>
      </c>
      <c r="J49" s="108">
        <f t="shared" ref="J49" si="5">SUM(J50:J55)</f>
        <v>0</v>
      </c>
      <c r="K49" s="109">
        <f>COUNTA(B10:G19,A25:J48)</f>
        <v>0</v>
      </c>
    </row>
    <row r="50" spans="1:11" s="49" customFormat="1" ht="15.75" x14ac:dyDescent="0.25">
      <c r="A50" s="78" t="s">
        <v>125</v>
      </c>
      <c r="B50" s="79"/>
      <c r="C50" s="107">
        <f>IF($K$51=TRUE,SUMIF($B$25:$B$48,RIGHT($A50,4),C$25:C$48),0)</f>
        <v>0</v>
      </c>
      <c r="D50" s="107">
        <f t="shared" ref="D50:J55" si="6">IF($K$51=TRUE,SUMIF($B$25:$B$48,RIGHT($A50,4),D$25:D$48),0)</f>
        <v>0</v>
      </c>
      <c r="E50" s="108">
        <f t="shared" si="6"/>
        <v>0</v>
      </c>
      <c r="F50" s="108">
        <f t="shared" si="6"/>
        <v>0</v>
      </c>
      <c r="G50" s="108">
        <f t="shared" si="6"/>
        <v>0</v>
      </c>
      <c r="H50" s="108">
        <f t="shared" si="6"/>
        <v>0</v>
      </c>
      <c r="I50" s="108">
        <f t="shared" si="6"/>
        <v>0</v>
      </c>
      <c r="J50" s="108">
        <f t="shared" si="6"/>
        <v>0</v>
      </c>
      <c r="K50" s="145" t="str">
        <f>IF(AND($K$52=TRUE,$K$51=FALSE)," &lt;&lt; The totals will not display until you enter date(s) in row 19 above."&amp;CHAR(10),"")</f>
        <v/>
      </c>
    </row>
    <row r="51" spans="1:11" ht="15.75" x14ac:dyDescent="0.25">
      <c r="A51" s="78" t="s">
        <v>126</v>
      </c>
      <c r="B51" s="79"/>
      <c r="C51" s="107">
        <f t="shared" ref="C51:C55" si="7">IF($K$51=TRUE,SUMIF($B$25:$B$48,RIGHT($A51,4),C$25:C$48),0)</f>
        <v>0</v>
      </c>
      <c r="D51" s="107">
        <f t="shared" si="6"/>
        <v>0</v>
      </c>
      <c r="E51" s="108">
        <f t="shared" si="6"/>
        <v>0</v>
      </c>
      <c r="F51" s="108">
        <f t="shared" si="6"/>
        <v>0</v>
      </c>
      <c r="G51" s="108">
        <f t="shared" si="6"/>
        <v>0</v>
      </c>
      <c r="H51" s="108">
        <f t="shared" si="6"/>
        <v>0</v>
      </c>
      <c r="I51" s="108">
        <f t="shared" si="6"/>
        <v>0</v>
      </c>
      <c r="J51" s="108">
        <f t="shared" si="6"/>
        <v>0</v>
      </c>
      <c r="K51" s="109" t="b">
        <f>IF(COUNTA(B19:G19),TRUE,FALSE)</f>
        <v>0</v>
      </c>
    </row>
    <row r="52" spans="1:11" ht="15" customHeight="1" x14ac:dyDescent="0.25">
      <c r="A52" s="78" t="s">
        <v>127</v>
      </c>
      <c r="B52" s="79"/>
      <c r="C52" s="107">
        <f t="shared" si="7"/>
        <v>0</v>
      </c>
      <c r="D52" s="107">
        <f t="shared" si="6"/>
        <v>0</v>
      </c>
      <c r="E52" s="108">
        <f t="shared" si="6"/>
        <v>0</v>
      </c>
      <c r="F52" s="108">
        <f t="shared" si="6"/>
        <v>0</v>
      </c>
      <c r="G52" s="108">
        <f t="shared" si="6"/>
        <v>0</v>
      </c>
      <c r="H52" s="108">
        <f t="shared" si="6"/>
        <v>0</v>
      </c>
      <c r="I52" s="108">
        <f t="shared" si="6"/>
        <v>0</v>
      </c>
      <c r="J52" s="108">
        <f t="shared" si="6"/>
        <v>0</v>
      </c>
      <c r="K52" s="109" t="b">
        <f>IF(COUNTA(B25:B48),TRUE,FALSE)</f>
        <v>0</v>
      </c>
    </row>
    <row r="53" spans="1:11" s="49" customFormat="1" ht="15" customHeight="1" x14ac:dyDescent="0.25">
      <c r="A53" s="78" t="s">
        <v>195</v>
      </c>
      <c r="B53" s="79"/>
      <c r="C53" s="107">
        <f t="shared" si="7"/>
        <v>0</v>
      </c>
      <c r="D53" s="107">
        <f t="shared" si="6"/>
        <v>0</v>
      </c>
      <c r="E53" s="108">
        <f t="shared" si="6"/>
        <v>0</v>
      </c>
      <c r="F53" s="108">
        <f t="shared" si="6"/>
        <v>0</v>
      </c>
      <c r="G53" s="108">
        <f t="shared" si="6"/>
        <v>0</v>
      </c>
      <c r="H53" s="108">
        <f t="shared" si="6"/>
        <v>0</v>
      </c>
      <c r="I53" s="108">
        <f t="shared" si="6"/>
        <v>0</v>
      </c>
      <c r="J53" s="108">
        <f t="shared" si="6"/>
        <v>0</v>
      </c>
      <c r="K53" s="109"/>
    </row>
    <row r="54" spans="1:11" s="49" customFormat="1" ht="15" customHeight="1" x14ac:dyDescent="0.25">
      <c r="A54" s="78" t="s">
        <v>196</v>
      </c>
      <c r="B54" s="79"/>
      <c r="C54" s="107">
        <f t="shared" si="7"/>
        <v>0</v>
      </c>
      <c r="D54" s="107">
        <f t="shared" si="6"/>
        <v>0</v>
      </c>
      <c r="E54" s="108">
        <f t="shared" si="6"/>
        <v>0</v>
      </c>
      <c r="F54" s="108">
        <f t="shared" si="6"/>
        <v>0</v>
      </c>
      <c r="G54" s="108">
        <f t="shared" si="6"/>
        <v>0</v>
      </c>
      <c r="H54" s="108">
        <f t="shared" si="6"/>
        <v>0</v>
      </c>
      <c r="I54" s="108">
        <f t="shared" si="6"/>
        <v>0</v>
      </c>
      <c r="J54" s="108">
        <f t="shared" si="6"/>
        <v>0</v>
      </c>
      <c r="K54" s="109"/>
    </row>
    <row r="55" spans="1:11" s="49" customFormat="1" ht="15" customHeight="1" x14ac:dyDescent="0.25">
      <c r="A55" s="78" t="s">
        <v>197</v>
      </c>
      <c r="B55" s="79"/>
      <c r="C55" s="107">
        <f t="shared" si="7"/>
        <v>0</v>
      </c>
      <c r="D55" s="107">
        <f t="shared" si="6"/>
        <v>0</v>
      </c>
      <c r="E55" s="108">
        <f t="shared" si="6"/>
        <v>0</v>
      </c>
      <c r="F55" s="108">
        <f t="shared" si="6"/>
        <v>0</v>
      </c>
      <c r="G55" s="108">
        <f t="shared" si="6"/>
        <v>0</v>
      </c>
      <c r="H55" s="108">
        <f t="shared" si="6"/>
        <v>0</v>
      </c>
      <c r="I55" s="108">
        <f t="shared" si="6"/>
        <v>0</v>
      </c>
      <c r="J55" s="108">
        <f t="shared" si="6"/>
        <v>0</v>
      </c>
      <c r="K55" s="109"/>
    </row>
  </sheetData>
  <sheetProtection algorithmName="SHA-512" hashValue="CXkENquLs83a473FOhDeDwdEfK4k2If8iZgnMhk4PIdhqIq0ALdLll2TEqa5bl6tcIGPg0JlceRvzlBIzM2FDQ==" saltValue="EhNXeT6Do59LkKeJQf4bMw==" spinCount="100000" sheet="1" objects="1" scenarios="1"/>
  <mergeCells count="18">
    <mergeCell ref="C23:D23"/>
    <mergeCell ref="E23:J23"/>
    <mergeCell ref="C22:J22"/>
    <mergeCell ref="A20:J20"/>
    <mergeCell ref="B7:J7"/>
    <mergeCell ref="A23:A24"/>
    <mergeCell ref="B16:G16"/>
    <mergeCell ref="B17:G17"/>
    <mergeCell ref="B18:G18"/>
    <mergeCell ref="B11:G11"/>
    <mergeCell ref="B12:G12"/>
    <mergeCell ref="B13:G13"/>
    <mergeCell ref="B14:G14"/>
    <mergeCell ref="B15:G15"/>
    <mergeCell ref="A1:J1"/>
    <mergeCell ref="B4:I4"/>
    <mergeCell ref="B10:G10"/>
    <mergeCell ref="B6:J6"/>
  </mergeCells>
  <conditionalFormatting sqref="C25:J48">
    <cfRule type="expression" dxfId="49" priority="1">
      <formula>AND(TRIM(C25)&lt;&gt;"",ISNUMBER(C25)=FALSE)</formula>
    </cfRule>
  </conditionalFormatting>
  <dataValidations xWindow="709" yWindow="499" count="5">
    <dataValidation type="list" allowBlank="1" showInputMessage="1" showErrorMessage="1" promptTitle="Region Where Facility is Located" prompt="Click on the drop-down arrow to the right to select the EPA Region where this facility is located." sqref="B15" xr:uid="{30DCB1A8-9EBE-42A1-BAA8-1A907DDBAA3A}">
      <formula1>"Region 1, Region 2, Region 3, Region 4, Region 5, Region 6, Region 7, Region 8, Region 9, Region 10"</formula1>
    </dataValidation>
    <dataValidation type="list" allowBlank="1" showDropDown="1" showInputMessage="1" showErrorMessage="1" error="Please use the 2-letter state abbreviation." sqref="B14 I14:J14" xr:uid="{C97EAB01-52DB-47A2-B4DD-6DE13A8451E6}">
      <formula1>States</formula1>
    </dataValidation>
    <dataValidation type="list" allowBlank="1" showInputMessage="1" showErrorMessage="1" promptTitle="NEA for this Facility" prompt="Click on the drop-down arrow to the right to select one NEA for this facility." sqref="I17:J17 B17" xr:uid="{AE8B9471-A620-4803-99B8-71710B952CC2}">
      <formula1>NEAs</formula1>
    </dataValidation>
    <dataValidation allowBlank="1" showInputMessage="1" showErrorMessage="1" prompt="Either use the facility’s permit methodology or multiply wastewater gallons by 8.35 to get pounds and divide by 10,000 to eliminate water content." sqref="H24" xr:uid="{B8BB1238-F7A2-47D3-BAD1-6F2F49940BC5}"/>
    <dataValidation type="list" allowBlank="1" showInputMessage="1" showErrorMessage="1" sqref="B25:B48" xr:uid="{04DBB301-88A3-42FA-AA5C-6F5982560986}">
      <formula1>Years</formula1>
    </dataValidation>
  </dataValidations>
  <printOptions horizontalCentered="1"/>
  <pageMargins left="0.7" right="0.7" top="0.75" bottom="0.75" header="0.3" footer="0.3"/>
  <pageSetup scale="59" orientation="landscape"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6F70E-FEB9-4D19-A0B3-F551956CB5EB}">
  <sheetPr codeName="Sheet7">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200</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EQpEP36iKuXMCcbp/nc4MjLZt88MTOoeQgyGTxmFoiG3bEAaBT/pWNXNVDQ4H9eMHrWyK5KBw5qE6sEWjQZLBA==" saltValue="0UTjrap1z1TM+qta1zjkH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8" priority="1">
      <formula>AND(TRIM(C25)&lt;&gt;"",ISNUMBER(C25)=FALSE)</formula>
    </cfRule>
  </conditionalFormatting>
  <dataValidations count="5">
    <dataValidation type="list" allowBlank="1" showInputMessage="1" showErrorMessage="1" sqref="B25:B48" xr:uid="{3B2635B9-EC47-48B3-850F-C87CB6B6A833}">
      <formula1>Years</formula1>
    </dataValidation>
    <dataValidation allowBlank="1" showInputMessage="1" showErrorMessage="1" prompt="Either use the facility’s permit methodology or multiply wastewater gallons by 8.35 to get pounds and divide by 10,000 to eliminate water content." sqref="H24" xr:uid="{C3E5F7D1-8D78-4D76-86FF-B167FF1BDFE5}"/>
    <dataValidation type="list" allowBlank="1" showInputMessage="1" showErrorMessage="1" promptTitle="NEA for this Facility" prompt="Click on the drop-down arrow to the right to select one NEA for this facility." sqref="I17:J17 B17" xr:uid="{EBF3BC52-40E1-4A7F-9233-943E8F33BAAC}">
      <formula1>NEAs</formula1>
    </dataValidation>
    <dataValidation type="list" allowBlank="1" showDropDown="1" showInputMessage="1" showErrorMessage="1" error="Please use the 2-letter state abbreviation." sqref="B14 I14:J14" xr:uid="{0ADA7D4E-5855-42DD-9901-11C67A68C7F0}">
      <formula1>States</formula1>
    </dataValidation>
    <dataValidation type="list" allowBlank="1" showInputMessage="1" showErrorMessage="1" promptTitle="Region Where Facility is Located" prompt="Click on the drop-down arrow to the right to select the EPA Region where this facility is located." sqref="B15" xr:uid="{EA681D11-CECC-43A1-BE9F-15D81AD925C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7CF4E-7742-4224-AAC8-12835C897F69}">
  <sheetPr codeName="Sheet8">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201</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scLoQzWP8YmnLGMhayOhWmPDoIgAOCkeERjvmBpwuuWInZI0rJWuMch26VJbozRFBCK+EvLrvlc+4GQoavoJBA==" saltValue="JTw4mxFl3BJ1YQ/4eHlH3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7" priority="1">
      <formula>AND(TRIM(C25)&lt;&gt;"",ISNUMBER(C25)=FALSE)</formula>
    </cfRule>
  </conditionalFormatting>
  <dataValidations count="5">
    <dataValidation type="list" allowBlank="1" showInputMessage="1" showErrorMessage="1" sqref="B25:B48" xr:uid="{0903CC02-6461-43D7-9E42-880ED90796A4}">
      <formula1>Years</formula1>
    </dataValidation>
    <dataValidation allowBlank="1" showInputMessage="1" showErrorMessage="1" prompt="Either use the facility’s permit methodology or multiply wastewater gallons by 8.35 to get pounds and divide by 10,000 to eliminate water content." sqref="H24" xr:uid="{E031AFC0-EBCB-44A7-9F82-979E72A95F0F}"/>
    <dataValidation type="list" allowBlank="1" showInputMessage="1" showErrorMessage="1" promptTitle="NEA for this Facility" prompt="Click on the drop-down arrow to the right to select one NEA for this facility." sqref="I17:J17 B17" xr:uid="{D3FAFD1D-4441-44CD-8185-6414E8A3C573}">
      <formula1>NEAs</formula1>
    </dataValidation>
    <dataValidation type="list" allowBlank="1" showDropDown="1" showInputMessage="1" showErrorMessage="1" error="Please use the 2-letter state abbreviation." sqref="B14 I14:J14" xr:uid="{D9494224-DB64-4F23-950E-6DAA361A3073}">
      <formula1>States</formula1>
    </dataValidation>
    <dataValidation type="list" allowBlank="1" showInputMessage="1" showErrorMessage="1" promptTitle="Region Where Facility is Located" prompt="Click on the drop-down arrow to the right to select the EPA Region where this facility is located." sqref="B15" xr:uid="{14157687-B4DB-4E05-8BC8-A50581574E8A}">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6B683-13E8-4B5E-9484-49F382F70C22}">
  <sheetPr codeName="Sheet9">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202</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ukJ0F/mMxijbp7MUbCbXlrB0jTmfBprU2QputcAGYYS/XsHPmAbTxO65EQmuX8VenIUCA+n/8WLt0nSzVX9P1g==" saltValue="0gzMFyE7byKWS5+zjbGgv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6" priority="1">
      <formula>AND(TRIM(C25)&lt;&gt;"",ISNUMBER(C25)=FALSE)</formula>
    </cfRule>
  </conditionalFormatting>
  <dataValidations count="5">
    <dataValidation type="list" allowBlank="1" showInputMessage="1" showErrorMessage="1" sqref="B25:B48" xr:uid="{2FBDB932-659A-4940-8A7D-B05648221963}">
      <formula1>Years</formula1>
    </dataValidation>
    <dataValidation allowBlank="1" showInputMessage="1" showErrorMessage="1" prompt="Either use the facility’s permit methodology or multiply wastewater gallons by 8.35 to get pounds and divide by 10,000 to eliminate water content." sqref="H24" xr:uid="{E5496A96-EC53-46FA-9BA8-2EC40CE917DC}"/>
    <dataValidation type="list" allowBlank="1" showInputMessage="1" showErrorMessage="1" promptTitle="NEA for this Facility" prompt="Click on the drop-down arrow to the right to select one NEA for this facility." sqref="I17:J17 B17" xr:uid="{C8534099-D0F6-4735-963D-49DF91A04301}">
      <formula1>NEAs</formula1>
    </dataValidation>
    <dataValidation type="list" allowBlank="1" showDropDown="1" showInputMessage="1" showErrorMessage="1" error="Please use the 2-letter state abbreviation." sqref="B14 I14:J14" xr:uid="{428E1AED-4C9C-4472-8B88-56090D4F3877}">
      <formula1>States</formula1>
    </dataValidation>
    <dataValidation type="list" allowBlank="1" showInputMessage="1" showErrorMessage="1" promptTitle="Region Where Facility is Located" prompt="Click on the drop-down arrow to the right to select the EPA Region where this facility is located." sqref="B15" xr:uid="{85818CBE-222E-4545-83EB-9E641A713CB4}">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93F3D-48D1-4569-A1FA-B79CD90CEE53}">
  <sheetPr codeName="Sheet10">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203</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GpWFuTE/vZSd/3mEdJT2NvbUnLQ+GLRVIi8+G58h7ysCs2vsQPjMiBJ1Mix17uFYPum1dlO0RkkZB3lIuqiKUA==" saltValue="HDTL5fFDfnO1sJsNTqskC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5" priority="1">
      <formula>AND(TRIM(C25)&lt;&gt;"",ISNUMBER(C25)=FALSE)</formula>
    </cfRule>
  </conditionalFormatting>
  <dataValidations count="5">
    <dataValidation type="list" allowBlank="1" showInputMessage="1" showErrorMessage="1" sqref="B25:B48" xr:uid="{1471C370-EBDD-48A2-8EE5-4449EF5D44CD}">
      <formula1>Years</formula1>
    </dataValidation>
    <dataValidation allowBlank="1" showInputMessage="1" showErrorMessage="1" prompt="Either use the facility’s permit methodology or multiply wastewater gallons by 8.35 to get pounds and divide by 10,000 to eliminate water content." sqref="H24" xr:uid="{36BF9D12-7552-46C1-BCE8-A11F0F76EC39}"/>
    <dataValidation type="list" allowBlank="1" showInputMessage="1" showErrorMessage="1" promptTitle="NEA for this Facility" prompt="Click on the drop-down arrow to the right to select one NEA for this facility." sqref="I17:J17 B17" xr:uid="{7BD21555-A25C-42A8-916D-FC43D732D37F}">
      <formula1>NEAs</formula1>
    </dataValidation>
    <dataValidation type="list" allowBlank="1" showDropDown="1" showInputMessage="1" showErrorMessage="1" error="Please use the 2-letter state abbreviation." sqref="B14 I14:J14" xr:uid="{E24E22AC-FF5A-414A-B97E-402800524E3A}">
      <formula1>States</formula1>
    </dataValidation>
    <dataValidation type="list" allowBlank="1" showInputMessage="1" showErrorMessage="1" promptTitle="Region Where Facility is Located" prompt="Click on the drop-down arrow to the right to select the EPA Region where this facility is located." sqref="B15" xr:uid="{23D94BDA-0204-406F-AFD2-0776EAED648A}">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A571C-2F93-4154-AFF2-95566CE2A950}">
  <sheetPr codeName="Sheet11">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0HgzQUVr98jsAwnOo0qJ159KQx6e82+Dgv7QynMncwwh3RASa7OO0AzjLri2jsCGPGcCcpJBzHEUJaiq6MfSOw==" saltValue="NM3f4kKwYiKBMLGP4LIbS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4" priority="1">
      <formula>AND(TRIM(C25)&lt;&gt;"",ISNUMBER(C25)=FALSE)</formula>
    </cfRule>
  </conditionalFormatting>
  <dataValidations count="5">
    <dataValidation type="list" allowBlank="1" showInputMessage="1" showErrorMessage="1" sqref="B25:B48" xr:uid="{7F3C1B07-D8D8-4390-B6F1-8D63173C1563}">
      <formula1>Years</formula1>
    </dataValidation>
    <dataValidation allowBlank="1" showInputMessage="1" showErrorMessage="1" prompt="Either use the facility’s permit methodology or multiply wastewater gallons by 8.35 to get pounds and divide by 10,000 to eliminate water content." sqref="H24" xr:uid="{0EB93948-FCF3-4817-BFAC-3A71660CF220}"/>
    <dataValidation type="list" allowBlank="1" showInputMessage="1" showErrorMessage="1" promptTitle="NEA for this Facility" prompt="Click on the drop-down arrow to the right to select one NEA for this facility." sqref="I17:J17 B17" xr:uid="{942383B5-FF3B-487A-9FAB-664757549B0F}">
      <formula1>NEAs</formula1>
    </dataValidation>
    <dataValidation type="list" allowBlank="1" showDropDown="1" showInputMessage="1" showErrorMessage="1" error="Please use the 2-letter state abbreviation." sqref="B14 I14:J14" xr:uid="{75B568F1-117C-4593-B987-C8510946EB40}">
      <formula1>States</formula1>
    </dataValidation>
    <dataValidation type="list" allowBlank="1" showInputMessage="1" showErrorMessage="1" promptTitle="Region Where Facility is Located" prompt="Click on the drop-down arrow to the right to select the EPA Region where this facility is located." sqref="B15" xr:uid="{90ADA42E-3EF2-462D-B11D-E4E89CE518E6}">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5A705-8235-4171-9F86-4CB6EF6145CC}">
  <sheetPr codeName="Sheet12">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205</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dgfnEqnqn/7cqTBGScYqtYACJloIIZjg6kygFytlmiDnqWlOWy/7H4c3ENqemPEq7Z4ifTebUef7p8YTJNqvwA==" saltValue="xbqOedxiVrXMINisxJr44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3" priority="1">
      <formula>AND(TRIM(C25)&lt;&gt;"",ISNUMBER(C25)=FALSE)</formula>
    </cfRule>
  </conditionalFormatting>
  <dataValidations count="5">
    <dataValidation type="list" allowBlank="1" showInputMessage="1" showErrorMessage="1" sqref="B25:B48" xr:uid="{A3021BDB-F4D6-450C-A907-5FD9A8720B2E}">
      <formula1>Years</formula1>
    </dataValidation>
    <dataValidation allowBlank="1" showInputMessage="1" showErrorMessage="1" prompt="Either use the facility’s permit methodology or multiply wastewater gallons by 8.35 to get pounds and divide by 10,000 to eliminate water content." sqref="H24" xr:uid="{4E340F2B-DB79-4B7C-AD09-0AEC086A97CA}"/>
    <dataValidation type="list" allowBlank="1" showInputMessage="1" showErrorMessage="1" promptTitle="NEA for this Facility" prompt="Click on the drop-down arrow to the right to select one NEA for this facility." sqref="I17:J17 B17" xr:uid="{0632CDA9-5F8B-42D9-8207-91F2338B55B0}">
      <formula1>NEAs</formula1>
    </dataValidation>
    <dataValidation type="list" allowBlank="1" showDropDown="1" showInputMessage="1" showErrorMessage="1" error="Please use the 2-letter state abbreviation." sqref="B14 I14:J14" xr:uid="{AF9F31F5-645E-42FC-BFEE-1BA48AB17F44}">
      <formula1>States</formula1>
    </dataValidation>
    <dataValidation type="list" allowBlank="1" showInputMessage="1" showErrorMessage="1" promptTitle="Region Where Facility is Located" prompt="Click on the drop-down arrow to the right to select the EPA Region where this facility is located." sqref="B15" xr:uid="{DD2D5FB1-4886-418A-BA39-820D24AB729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980C1-0E2C-4A35-8DD3-15FC02C415A6}">
  <sheetPr codeName="Sheet13">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206</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Br0Zo5/iNCKS/jZ4wcCYvx78NYPdKpP3qJw1UU4Dr+nbO9JTmX4wkmkBhr2i71wBazt7hQ6JV/1/V2ringX+SQ==" saltValue="KB7UYQ00H0njrWNvAv/4Q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2" priority="1">
      <formula>AND(TRIM(C25)&lt;&gt;"",ISNUMBER(C25)=FALSE)</formula>
    </cfRule>
  </conditionalFormatting>
  <dataValidations count="5">
    <dataValidation type="list" allowBlank="1" showInputMessage="1" showErrorMessage="1" sqref="B25:B48" xr:uid="{4A9A757D-01CD-4A73-A334-A92E6B251B05}">
      <formula1>Years</formula1>
    </dataValidation>
    <dataValidation allowBlank="1" showInputMessage="1" showErrorMessage="1" prompt="Either use the facility’s permit methodology or multiply wastewater gallons by 8.35 to get pounds and divide by 10,000 to eliminate water content." sqref="H24" xr:uid="{B7C1BF10-4780-487F-83FB-161CD9AC8ECF}"/>
    <dataValidation type="list" allowBlank="1" showInputMessage="1" showErrorMessage="1" promptTitle="NEA for this Facility" prompt="Click on the drop-down arrow to the right to select one NEA for this facility." sqref="I17:J17 B17" xr:uid="{0052E285-C316-4A36-9F5E-450D95EE7843}">
      <formula1>NEAs</formula1>
    </dataValidation>
    <dataValidation type="list" allowBlank="1" showDropDown="1" showInputMessage="1" showErrorMessage="1" error="Please use the 2-letter state abbreviation." sqref="B14 I14:J14" xr:uid="{BB05DD70-E43C-4CD1-96DF-3D6B07C0D0D8}">
      <formula1>States</formula1>
    </dataValidation>
    <dataValidation type="list" allowBlank="1" showInputMessage="1" showErrorMessage="1" promptTitle="Region Where Facility is Located" prompt="Click on the drop-down arrow to the right to select the EPA Region where this facility is located." sqref="B15" xr:uid="{856908D9-0A4A-4C23-8F0A-702E5D06B1D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CF7F8-1EE9-429C-91B4-68C34B50AAC4}">
  <sheetPr codeName="Sheet1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207</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epr/4WWB2J6vPtsYC9InY3XDqIVc2xSkHLwqytHQcAt5lff2DktrXFp2uBpuVVT6tTNcTVIpc2SJR36/hWpUkA==" saltValue="pFHY/YAVUh2ivaycw/dCZ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1" priority="1">
      <formula>AND(TRIM(C25)&lt;&gt;"",ISNUMBER(C25)=FALSE)</formula>
    </cfRule>
  </conditionalFormatting>
  <dataValidations count="5">
    <dataValidation type="list" allowBlank="1" showInputMessage="1" showErrorMessage="1" sqref="B25:B48" xr:uid="{C0A7ED15-14C5-4541-A049-BC23D533BF64}">
      <formula1>Years</formula1>
    </dataValidation>
    <dataValidation allowBlank="1" showInputMessage="1" showErrorMessage="1" prompt="Either use the facility’s permit methodology or multiply wastewater gallons by 8.35 to get pounds and divide by 10,000 to eliminate water content." sqref="H24" xr:uid="{A0FEB2D3-1335-47BB-977D-B5A903D6E246}"/>
    <dataValidation type="list" allowBlank="1" showInputMessage="1" showErrorMessage="1" promptTitle="NEA for this Facility" prompt="Click on the drop-down arrow to the right to select one NEA for this facility." sqref="I17:J17 B17" xr:uid="{8DB1BF3C-AAE6-463D-9E33-68F6643E436F}">
      <formula1>NEAs</formula1>
    </dataValidation>
    <dataValidation type="list" allowBlank="1" showDropDown="1" showInputMessage="1" showErrorMessage="1" error="Please use the 2-letter state abbreviation." sqref="B14 I14:J14" xr:uid="{964E28CD-684F-48DD-A3E1-87E2A337B524}">
      <formula1>States</formula1>
    </dataValidation>
    <dataValidation type="list" allowBlank="1" showInputMessage="1" showErrorMessage="1" promptTitle="Region Where Facility is Located" prompt="Click on the drop-down arrow to the right to select the EPA Region where this facility is located." sqref="B15" xr:uid="{9F18CEEF-9DF3-42A4-9C02-CE88F4B6D535}">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0E604-36C0-4879-A05D-07BC89E6FCBB}">
  <sheetPr codeName="Sheet15">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208</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bLucnd/9hdPM3dl7fHdRTZFyzA2Y0TY53ca8OECaeHFo/QYn3ua6aTCk0Zk0qth5RMyhBB5cflf4gZAADRInWw==" saltValue="b69wNxJqJE2AEJ9bb7U6M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0" priority="1">
      <formula>AND(TRIM(C25)&lt;&gt;"",ISNUMBER(C25)=FALSE)</formula>
    </cfRule>
  </conditionalFormatting>
  <dataValidations count="5">
    <dataValidation type="list" allowBlank="1" showInputMessage="1" showErrorMessage="1" sqref="B25:B48" xr:uid="{FEB51358-C35C-44F0-B70E-B08DD887799D}">
      <formula1>Years</formula1>
    </dataValidation>
    <dataValidation allowBlank="1" showInputMessage="1" showErrorMessage="1" prompt="Either use the facility’s permit methodology or multiply wastewater gallons by 8.35 to get pounds and divide by 10,000 to eliminate water content." sqref="H24" xr:uid="{BB9815C0-667B-4048-BD78-46E7193471CD}"/>
    <dataValidation type="list" allowBlank="1" showInputMessage="1" showErrorMessage="1" promptTitle="NEA for this Facility" prompt="Click on the drop-down arrow to the right to select one NEA for this facility." sqref="I17:J17 B17" xr:uid="{B61ADB7B-38C9-485B-82F0-B1D5FCD5559A}">
      <formula1>NEAs</formula1>
    </dataValidation>
    <dataValidation type="list" allowBlank="1" showDropDown="1" showInputMessage="1" showErrorMessage="1" error="Please use the 2-letter state abbreviation." sqref="B14 I14:J14" xr:uid="{AB5A039F-6C52-433D-B79E-0351CBAF8BC8}">
      <formula1>States</formula1>
    </dataValidation>
    <dataValidation type="list" allowBlank="1" showInputMessage="1" showErrorMessage="1" promptTitle="Region Where Facility is Located" prompt="Click on the drop-down arrow to the right to select the EPA Region where this facility is located." sqref="B15" xr:uid="{C7FDA08F-4043-44A1-AE25-0FD0D2992A3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962A1-6FD5-4BDC-8118-02A42AE7FB0F}">
  <sheetPr codeName="Sheet16">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209</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9c0G7fRjUhixw91juquqVz41Prgy0yCekPS4NdtsdNRRQ1LqEMqtIU/FM3xFM+rKfwGE9aN4VZmLlWzJpSoLvQ==" saltValue="K91RRpLOwyzaP37C9vJkE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9" priority="1">
      <formula>AND(TRIM(C25)&lt;&gt;"",ISNUMBER(C25)=FALSE)</formula>
    </cfRule>
  </conditionalFormatting>
  <dataValidations count="5">
    <dataValidation type="list" allowBlank="1" showInputMessage="1" showErrorMessage="1" sqref="B25:B48" xr:uid="{8AF33C40-9C94-471F-87B7-E3D71A9AF3E1}">
      <formula1>Years</formula1>
    </dataValidation>
    <dataValidation allowBlank="1" showInputMessage="1" showErrorMessage="1" prompt="Either use the facility’s permit methodology or multiply wastewater gallons by 8.35 to get pounds and divide by 10,000 to eliminate water content." sqref="H24" xr:uid="{45E3D473-1AD7-45C1-A877-0F5F9A596E01}"/>
    <dataValidation type="list" allowBlank="1" showInputMessage="1" showErrorMessage="1" promptTitle="NEA for this Facility" prompt="Click on the drop-down arrow to the right to select one NEA for this facility." sqref="I17:J17 B17" xr:uid="{04425789-9075-46FE-A2B8-6A32BDA9BE23}">
      <formula1>NEAs</formula1>
    </dataValidation>
    <dataValidation type="list" allowBlank="1" showDropDown="1" showInputMessage="1" showErrorMessage="1" error="Please use the 2-letter state abbreviation." sqref="B14 I14:J14" xr:uid="{D7F844BB-849B-4DED-97F2-C2AB38D0257C}">
      <formula1>States</formula1>
    </dataValidation>
    <dataValidation type="list" allowBlank="1" showInputMessage="1" showErrorMessage="1" promptTitle="Region Where Facility is Located" prompt="Click on the drop-down arrow to the right to select the EPA Region where this facility is located." sqref="B15" xr:uid="{13F9E178-09DB-417E-A2B2-D6A591458334}">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9828A-D880-4EA4-828C-AE887F0E8166}">
  <sheetPr codeName="Sheet17">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210</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yOAzKZ3i8Xw3UlvG8Z1xEeS+t4r65659V4EJ6JDGt9Q5G9Bjd71Lfxa9TkP5tvgN9galXiBIsq26AbN7isVB3Q==" saltValue="RmVp7c0rHJm4PUVi8lONE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8" priority="1">
      <formula>AND(TRIM(C25)&lt;&gt;"",ISNUMBER(C25)=FALSE)</formula>
    </cfRule>
  </conditionalFormatting>
  <dataValidations count="5">
    <dataValidation type="list" allowBlank="1" showInputMessage="1" showErrorMessage="1" sqref="B25:B48" xr:uid="{7D676036-B6A4-4D16-824A-D02C1AB11CEE}">
      <formula1>Years</formula1>
    </dataValidation>
    <dataValidation allowBlank="1" showInputMessage="1" showErrorMessage="1" prompt="Either use the facility’s permit methodology or multiply wastewater gallons by 8.35 to get pounds and divide by 10,000 to eliminate water content." sqref="H24" xr:uid="{8402BB5A-03B6-42C2-A813-36D2A139FB73}"/>
    <dataValidation type="list" allowBlank="1" showInputMessage="1" showErrorMessage="1" promptTitle="NEA for this Facility" prompt="Click on the drop-down arrow to the right to select one NEA for this facility." sqref="I17:J17 B17" xr:uid="{E2137691-D218-4CC6-9129-EFA1E2EE0F51}">
      <formula1>NEAs</formula1>
    </dataValidation>
    <dataValidation type="list" allowBlank="1" showDropDown="1" showInputMessage="1" showErrorMessage="1" error="Please use the 2-letter state abbreviation." sqref="B14 I14:J14" xr:uid="{58B0D589-C525-4F86-9C9B-62F0A9D1E0E4}">
      <formula1>States</formula1>
    </dataValidation>
    <dataValidation type="list" allowBlank="1" showInputMessage="1" showErrorMessage="1" promptTitle="Region Where Facility is Located" prompt="Click on the drop-down arrow to the right to select the EPA Region where this facility is located." sqref="B15" xr:uid="{921E0595-9BB1-4FEA-852D-03A22BFA2E6D}">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57A57-109E-43C5-880B-29DB4BBA47CA}">
  <sheetPr codeName="Sheet18">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211</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51cQ8K7+E4CtHnvudwZq/bussx4YAsNs2Fy8v2Q3KD6pW7ADscrf8q/KvZzJ6FnKPZYGjJJTBRrPUGPRMzTvg==" saltValue="UIfRmk97P/juZ3My2Orfz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7" priority="1">
      <formula>AND(TRIM(C25)&lt;&gt;"",ISNUMBER(C25)=FALSE)</formula>
    </cfRule>
  </conditionalFormatting>
  <dataValidations count="5">
    <dataValidation type="list" allowBlank="1" showInputMessage="1" showErrorMessage="1" sqref="B25:B48" xr:uid="{2517B366-1632-4C5A-A62C-41017D7F6BE1}">
      <formula1>Years</formula1>
    </dataValidation>
    <dataValidation allowBlank="1" showInputMessage="1" showErrorMessage="1" prompt="Either use the facility’s permit methodology or multiply wastewater gallons by 8.35 to get pounds and divide by 10,000 to eliminate water content." sqref="H24" xr:uid="{66980940-09ED-437C-B427-35984469D952}"/>
    <dataValidation type="list" allowBlank="1" showInputMessage="1" showErrorMessage="1" promptTitle="NEA for this Facility" prompt="Click on the drop-down arrow to the right to select one NEA for this facility." sqref="I17:J17 B17" xr:uid="{9DDEAEF9-F908-41E1-BACF-983642355ECE}">
      <formula1>NEAs</formula1>
    </dataValidation>
    <dataValidation type="list" allowBlank="1" showDropDown="1" showInputMessage="1" showErrorMessage="1" error="Please use the 2-letter state abbreviation." sqref="B14 I14:J14" xr:uid="{D33C6719-E24A-4FF9-AD71-21B6522E3601}">
      <formula1>States</formula1>
    </dataValidation>
    <dataValidation type="list" allowBlank="1" showInputMessage="1" showErrorMessage="1" promptTitle="Region Where Facility is Located" prompt="Click on the drop-down arrow to the right to select the EPA Region where this facility is located." sqref="B15" xr:uid="{32138D6A-29CB-4C13-A394-84B5EC4A3F32}">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A1982-6C1F-4DFA-B1E7-C8043B6945FF}">
  <sheetPr codeName="Sheet19">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212</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IGB4D1xcyC+98FmKoFTzF5LPKVph491y/tXN6POMQS6zYbljUumKlxxl8+nntUds5K7SMAIRJsFCyooiNXQynA==" saltValue="ksyseI92fkAvJlJjIxi14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6" priority="1">
      <formula>AND(TRIM(C25)&lt;&gt;"",ISNUMBER(C25)=FALSE)</formula>
    </cfRule>
  </conditionalFormatting>
  <dataValidations count="5">
    <dataValidation type="list" allowBlank="1" showInputMessage="1" showErrorMessage="1" sqref="B25:B48" xr:uid="{D5A23739-579B-4E50-9375-24607905BBC0}">
      <formula1>Years</formula1>
    </dataValidation>
    <dataValidation allowBlank="1" showInputMessage="1" showErrorMessage="1" prompt="Either use the facility’s permit methodology or multiply wastewater gallons by 8.35 to get pounds and divide by 10,000 to eliminate water content." sqref="H24" xr:uid="{102BC522-75DB-4580-A4ED-E4CD8A972FCA}"/>
    <dataValidation type="list" allowBlank="1" showInputMessage="1" showErrorMessage="1" promptTitle="NEA for this Facility" prompt="Click on the drop-down arrow to the right to select one NEA for this facility." sqref="I17:J17 B17" xr:uid="{E4CE95CF-FD03-45AA-A05E-57EA1A6B0AE1}">
      <formula1>NEAs</formula1>
    </dataValidation>
    <dataValidation type="list" allowBlank="1" showDropDown="1" showInputMessage="1" showErrorMessage="1" error="Please use the 2-letter state abbreviation." sqref="B14 I14:J14" xr:uid="{31FDF6E0-26FB-47CF-97B2-07ED7541CA4E}">
      <formula1>States</formula1>
    </dataValidation>
    <dataValidation type="list" allowBlank="1" showInputMessage="1" showErrorMessage="1" promptTitle="Region Where Facility is Located" prompt="Click on the drop-down arrow to the right to select the EPA Region where this facility is located." sqref="B15" xr:uid="{4E45B234-03D5-4547-A720-D1DB91693FC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D9E93-E4F9-4596-8031-4922FA43604D}">
  <sheetPr codeName="Sheet20">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213</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HM42nd3nzCMIf2Y6LSxGULYB66jW6b7Mr5wIkRK7GL47CnromF857ZyEr2SAgkN4yHHm0juB04QMPz+2jU6ExA==" saltValue="d1sXmm0gYiZPsNrF8WAml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5" priority="1">
      <formula>AND(TRIM(C25)&lt;&gt;"",ISNUMBER(C25)=FALSE)</formula>
    </cfRule>
  </conditionalFormatting>
  <dataValidations count="5">
    <dataValidation type="list" allowBlank="1" showInputMessage="1" showErrorMessage="1" sqref="B25:B48" xr:uid="{8540C562-3006-47FC-A578-BDEAFDC18AEA}">
      <formula1>Years</formula1>
    </dataValidation>
    <dataValidation allowBlank="1" showInputMessage="1" showErrorMessage="1" prompt="Either use the facility’s permit methodology or multiply wastewater gallons by 8.35 to get pounds and divide by 10,000 to eliminate water content." sqref="H24" xr:uid="{00DF35FD-EF65-4CDC-8821-64D3A910980F}"/>
    <dataValidation type="list" allowBlank="1" showInputMessage="1" showErrorMessage="1" promptTitle="NEA for this Facility" prompt="Click on the drop-down arrow to the right to select one NEA for this facility." sqref="I17:J17 B17" xr:uid="{2A03A17A-30F6-4FFF-999E-64DF56AC121F}">
      <formula1>NEAs</formula1>
    </dataValidation>
    <dataValidation type="list" allowBlank="1" showDropDown="1" showInputMessage="1" showErrorMessage="1" error="Please use the 2-letter state abbreviation." sqref="B14 I14:J14" xr:uid="{88378F12-53A0-48E0-9E4C-B4060E42357C}">
      <formula1>States</formula1>
    </dataValidation>
    <dataValidation type="list" allowBlank="1" showInputMessage="1" showErrorMessage="1" promptTitle="Region Where Facility is Located" prompt="Click on the drop-down arrow to the right to select the EPA Region where this facility is located." sqref="B15" xr:uid="{37405E5D-73F8-4013-9F1A-6738E4DDDBC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C8CB7-B7BF-49A4-BFC6-F16D60EDCCE7}">
  <sheetPr codeName="Sheet21">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f2Wg6T5Ee+J+83+zFcFv+mi+TSvYAR3re0PNSXwy/8avSQIRAKtrgBzxc2xQKz8uX//ogkVCFBDuEYJTX84WyQ==" saltValue="ne9gu9qrMQlgiYCWeqyrI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4" priority="1">
      <formula>AND(TRIM(C25)&lt;&gt;"",ISNUMBER(C25)=FALSE)</formula>
    </cfRule>
  </conditionalFormatting>
  <dataValidations count="5">
    <dataValidation type="list" allowBlank="1" showInputMessage="1" showErrorMessage="1" sqref="B25:B48" xr:uid="{5532CDB9-61DF-4DE5-BA62-3031AE736DC8}">
      <formula1>Years</formula1>
    </dataValidation>
    <dataValidation allowBlank="1" showInputMessage="1" showErrorMessage="1" prompt="Either use the facility’s permit methodology or multiply wastewater gallons by 8.35 to get pounds and divide by 10,000 to eliminate water content." sqref="H24" xr:uid="{241C9345-1747-4C36-B7D9-7AEB97F93938}"/>
    <dataValidation type="list" allowBlank="1" showInputMessage="1" showErrorMessage="1" promptTitle="NEA for this Facility" prompt="Click on the drop-down arrow to the right to select one NEA for this facility." sqref="I17:J17 B17" xr:uid="{5A78E2FC-7FB7-46CC-B59C-5C3EE574B4AC}">
      <formula1>NEAs</formula1>
    </dataValidation>
    <dataValidation type="list" allowBlank="1" showDropDown="1" showInputMessage="1" showErrorMessage="1" error="Please use the 2-letter state abbreviation." sqref="B14 I14:J14" xr:uid="{870B8423-E345-4D0C-88A7-CF8E7A3FEA0E}">
      <formula1>States</formula1>
    </dataValidation>
    <dataValidation type="list" allowBlank="1" showInputMessage="1" showErrorMessage="1" promptTitle="Region Where Facility is Located" prompt="Click on the drop-down arrow to the right to select the EPA Region where this facility is located." sqref="B15" xr:uid="{803A8DBE-4E6B-4DBC-BC7A-87389839E1FD}">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5B77B-13E0-4FF4-8DF2-9F87B7F391D4}">
  <sheetPr codeName="Sheet22">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215</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eB5UzrzJMKbeyCK+5JZXqumlow/hK0VSCbBQrFikQjgIPflq3aGxt4u1B+lWNUyiszu66DFpiUUVt8VMTNx6Ig==" saltValue="VyHDt0aUxaZkl7/EEfIY4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3" priority="1">
      <formula>AND(TRIM(C25)&lt;&gt;"",ISNUMBER(C25)=FALSE)</formula>
    </cfRule>
  </conditionalFormatting>
  <dataValidations count="5">
    <dataValidation type="list" allowBlank="1" showInputMessage="1" showErrorMessage="1" sqref="B25:B48" xr:uid="{9353231A-D3B0-49FC-9516-C55BDA9226AE}">
      <formula1>Years</formula1>
    </dataValidation>
    <dataValidation allowBlank="1" showInputMessage="1" showErrorMessage="1" prompt="Either use the facility’s permit methodology or multiply wastewater gallons by 8.35 to get pounds and divide by 10,000 to eliminate water content." sqref="H24" xr:uid="{E7D418E4-960A-4FD7-9C06-AE16FED8972B}"/>
    <dataValidation type="list" allowBlank="1" showInputMessage="1" showErrorMessage="1" promptTitle="NEA for this Facility" prompt="Click on the drop-down arrow to the right to select one NEA for this facility." sqref="I17:J17 B17" xr:uid="{ED56026B-3C77-4E34-B39E-B3EFFD6A1E7C}">
      <formula1>NEAs</formula1>
    </dataValidation>
    <dataValidation type="list" allowBlank="1" showDropDown="1" showInputMessage="1" showErrorMessage="1" error="Please use the 2-letter state abbreviation." sqref="B14 I14:J14" xr:uid="{FDC1E0B1-FF38-4D4C-A7B0-ACA0219731DE}">
      <formula1>States</formula1>
    </dataValidation>
    <dataValidation type="list" allowBlank="1" showInputMessage="1" showErrorMessage="1" promptTitle="Region Where Facility is Located" prompt="Click on the drop-down arrow to the right to select the EPA Region where this facility is located." sqref="B15" xr:uid="{529BDFA3-ED0F-4EC1-B1B0-F92F36DB1B2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B2785-6565-432D-99B8-042E79CE6510}">
  <sheetPr codeName="Sheet23">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216</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cO6ouSYopYKzQy2uVnF6ELJhw7yhU5cwDtcjgmpMlZCLZWVPGNRWCMVrS5juR7Bz7dnjOXar8XB1SYhEfvEKQ==" saltValue="GZ2ZnjoK1KDV+ZDS0r466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2" priority="1">
      <formula>AND(TRIM(C25)&lt;&gt;"",ISNUMBER(C25)=FALSE)</formula>
    </cfRule>
  </conditionalFormatting>
  <dataValidations count="5">
    <dataValidation type="list" allowBlank="1" showInputMessage="1" showErrorMessage="1" sqref="B25:B48" xr:uid="{BA828393-946D-4AC3-8CDA-4FE2938A6995}">
      <formula1>Years</formula1>
    </dataValidation>
    <dataValidation allowBlank="1" showInputMessage="1" showErrorMessage="1" prompt="Either use the facility’s permit methodology or multiply wastewater gallons by 8.35 to get pounds and divide by 10,000 to eliminate water content." sqref="H24" xr:uid="{427AC890-07B5-422F-8AC8-652FD73E9A62}"/>
    <dataValidation type="list" allowBlank="1" showInputMessage="1" showErrorMessage="1" promptTitle="NEA for this Facility" prompt="Click on the drop-down arrow to the right to select one NEA for this facility." sqref="I17:J17 B17" xr:uid="{E6E7DB2E-AEB6-49B7-A427-95840AD3CE47}">
      <formula1>NEAs</formula1>
    </dataValidation>
    <dataValidation type="list" allowBlank="1" showDropDown="1" showInputMessage="1" showErrorMessage="1" error="Please use the 2-letter state abbreviation." sqref="B14 I14:J14" xr:uid="{323842F1-8E71-426A-A564-3CD880D6344D}">
      <formula1>States</formula1>
    </dataValidation>
    <dataValidation type="list" allowBlank="1" showInputMessage="1" showErrorMessage="1" promptTitle="Region Where Facility is Located" prompt="Click on the drop-down arrow to the right to select the EPA Region where this facility is located." sqref="B15" xr:uid="{92F3105C-AE4D-46A7-88C9-D677E606937B}">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20440-A808-48D6-8923-C5C655FC8D62}">
  <sheetPr codeName="Sheet2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217</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8gKUobHLmvbQAfH/iXy57QHPe8jrRqc2R09AtpwsWUJeQsQ7a7/DvlOwsKKymVD+TKu983PO3yyTnIFVgrGQ==" saltValue="F0s7pHLHh7KEYxKuAmlJf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1" priority="1">
      <formula>AND(TRIM(C25)&lt;&gt;"",ISNUMBER(C25)=FALSE)</formula>
    </cfRule>
  </conditionalFormatting>
  <dataValidations count="5">
    <dataValidation type="list" allowBlank="1" showInputMessage="1" showErrorMessage="1" sqref="B25:B48" xr:uid="{150A516C-4842-4555-9D35-1B0B44D5EBFF}">
      <formula1>Years</formula1>
    </dataValidation>
    <dataValidation allowBlank="1" showInputMessage="1" showErrorMessage="1" prompt="Either use the facility’s permit methodology or multiply wastewater gallons by 8.35 to get pounds and divide by 10,000 to eliminate water content." sqref="H24" xr:uid="{C4AB9B48-66BE-457B-A79E-F1EB1BAFC970}"/>
    <dataValidation type="list" allowBlank="1" showInputMessage="1" showErrorMessage="1" promptTitle="NEA for this Facility" prompt="Click on the drop-down arrow to the right to select one NEA for this facility." sqref="I17:J17 B17" xr:uid="{FAD8BF9A-8A93-45D4-BB56-C4E753EB6B93}">
      <formula1>NEAs</formula1>
    </dataValidation>
    <dataValidation type="list" allowBlank="1" showDropDown="1" showInputMessage="1" showErrorMessage="1" error="Please use the 2-letter state abbreviation." sqref="B14 I14:J14" xr:uid="{6AE357BF-6D3B-48CE-BCD8-3C2B67BE967C}">
      <formula1>States</formula1>
    </dataValidation>
    <dataValidation type="list" allowBlank="1" showInputMessage="1" showErrorMessage="1" promptTitle="Region Where Facility is Located" prompt="Click on the drop-down arrow to the right to select the EPA Region where this facility is located." sqref="B15" xr:uid="{C5C48875-BDAE-4114-9A39-0DC8FB02615D}">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160D9-AEF6-4D20-8D6E-9A95D749DA46}">
  <sheetPr codeName="Sheet25">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218</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SgMu5EkRQgvoSUXj/wAceF2KXNd0NCeXp/+RW2yAaKlgcJRp4WYTG8LJytc5E/79GihTDU/6tBMOssOtunbLPw==" saltValue="9av0AhYBgMFAfpX8F4/+b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0" priority="1">
      <formula>AND(TRIM(C25)&lt;&gt;"",ISNUMBER(C25)=FALSE)</formula>
    </cfRule>
  </conditionalFormatting>
  <dataValidations count="5">
    <dataValidation type="list" allowBlank="1" showInputMessage="1" showErrorMessage="1" sqref="B25:B48" xr:uid="{44E10A3D-A9A9-43F2-9D82-DE150F07F943}">
      <formula1>Years</formula1>
    </dataValidation>
    <dataValidation allowBlank="1" showInputMessage="1" showErrorMessage="1" prompt="Either use the facility’s permit methodology or multiply wastewater gallons by 8.35 to get pounds and divide by 10,000 to eliminate water content." sqref="H24" xr:uid="{DDDE31F0-D548-4A63-9BC8-88EC1CD5231C}"/>
    <dataValidation type="list" allowBlank="1" showInputMessage="1" showErrorMessage="1" promptTitle="NEA for this Facility" prompt="Click on the drop-down arrow to the right to select one NEA for this facility." sqref="I17:J17 B17" xr:uid="{D3D6049B-8B69-49C0-835F-70A1E7316E56}">
      <formula1>NEAs</formula1>
    </dataValidation>
    <dataValidation type="list" allowBlank="1" showDropDown="1" showInputMessage="1" showErrorMessage="1" error="Please use the 2-letter state abbreviation." sqref="B14 I14:J14" xr:uid="{C0CDD192-7D52-431B-B1D8-2F5FF98DA6EA}">
      <formula1>States</formula1>
    </dataValidation>
    <dataValidation type="list" allowBlank="1" showInputMessage="1" showErrorMessage="1" promptTitle="Region Where Facility is Located" prompt="Click on the drop-down arrow to the right to select the EPA Region where this facility is located." sqref="B15" xr:uid="{7D27FACB-A975-4C90-8A3A-52519AD11205}">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151DF-2D65-4783-B929-002A8CA92C83}">
  <sheetPr codeName="Sheet26">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219</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m+ooclK1V0iMi71p1xFaAv00rPLdRsg+OrgIUry0rvDRj3JjYDnT5ocJh7igNfUhFGFCoVdFCzGIojgU7A2zlg==" saltValue="o62SBbEyRtx45S73H2y5l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9" priority="1">
      <formula>AND(TRIM(C25)&lt;&gt;"",ISNUMBER(C25)=FALSE)</formula>
    </cfRule>
  </conditionalFormatting>
  <dataValidations count="5">
    <dataValidation type="list" allowBlank="1" showInputMessage="1" showErrorMessage="1" sqref="B25:B48" xr:uid="{18FB5758-7947-4140-B5F1-4E5803D3C49A}">
      <formula1>Years</formula1>
    </dataValidation>
    <dataValidation allowBlank="1" showInputMessage="1" showErrorMessage="1" prompt="Either use the facility’s permit methodology or multiply wastewater gallons by 8.35 to get pounds and divide by 10,000 to eliminate water content." sqref="H24" xr:uid="{3C5B8962-9156-4215-AFAE-2EA60EBB8B43}"/>
    <dataValidation type="list" allowBlank="1" showInputMessage="1" showErrorMessage="1" promptTitle="NEA for this Facility" prompt="Click on the drop-down arrow to the right to select one NEA for this facility." sqref="I17:J17 B17" xr:uid="{0F9FD867-E693-4FD0-BE32-28211035C99D}">
      <formula1>NEAs</formula1>
    </dataValidation>
    <dataValidation type="list" allowBlank="1" showDropDown="1" showInputMessage="1" showErrorMessage="1" error="Please use the 2-letter state abbreviation." sqref="B14 I14:J14" xr:uid="{6BEA0E38-77D7-406E-A46D-5B648AC7E564}">
      <formula1>States</formula1>
    </dataValidation>
    <dataValidation type="list" allowBlank="1" showInputMessage="1" showErrorMessage="1" promptTitle="Region Where Facility is Located" prompt="Click on the drop-down arrow to the right to select the EPA Region where this facility is located." sqref="B15" xr:uid="{FBFFCE79-DB8A-4A9C-B314-536F78573B33}">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6D194-0E6F-4420-8910-28359D7C95F0}">
  <sheetPr codeName="Sheet27">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220</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I9PyK1Cr/Fs7XwRpF2qum2M6BfNWGXUGVvxk9QhFXpg+4OgQ96dijRJNf+kM+bsWzMJx+MGlXE6t/pMxDP0z6Q==" saltValue="8Ee5gMj3ffGm83e7Ryx8A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8" priority="1">
      <formula>AND(TRIM(C25)&lt;&gt;"",ISNUMBER(C25)=FALSE)</formula>
    </cfRule>
  </conditionalFormatting>
  <dataValidations count="5">
    <dataValidation type="list" allowBlank="1" showInputMessage="1" showErrorMessage="1" sqref="B25:B48" xr:uid="{32080E0C-4A49-4491-AE12-AA7384CE9959}">
      <formula1>Years</formula1>
    </dataValidation>
    <dataValidation allowBlank="1" showInputMessage="1" showErrorMessage="1" prompt="Either use the facility’s permit methodology or multiply wastewater gallons by 8.35 to get pounds and divide by 10,000 to eliminate water content." sqref="H24" xr:uid="{6238A807-F763-437C-B960-A743FE3D5D23}"/>
    <dataValidation type="list" allowBlank="1" showInputMessage="1" showErrorMessage="1" promptTitle="NEA for this Facility" prompt="Click on the drop-down arrow to the right to select one NEA for this facility." sqref="I17:J17 B17" xr:uid="{BD68C404-6F70-4733-ABFE-43268A81E576}">
      <formula1>NEAs</formula1>
    </dataValidation>
    <dataValidation type="list" allowBlank="1" showDropDown="1" showInputMessage="1" showErrorMessage="1" error="Please use the 2-letter state abbreviation." sqref="B14 I14:J14" xr:uid="{7091E9FE-E8C0-4058-8D3F-20860C17998C}">
      <formula1>States</formula1>
    </dataValidation>
    <dataValidation type="list" allowBlank="1" showInputMessage="1" showErrorMessage="1" promptTitle="Region Where Facility is Located" prompt="Click on the drop-down arrow to the right to select the EPA Region where this facility is located." sqref="B15" xr:uid="{D96CFF8C-3972-4435-A0DF-1D9003FC6465}">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DBE02-7650-4D9C-9352-E1B2FECC4208}">
  <sheetPr codeName="Sheet28">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221</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RLjM9zSPmmfAF4TnNIZOJzE9OIcputRe6M6OlM4MEGqrU9ilnRJ/U0+szZCb9pHZI2u6PEVSSth/XtDypXVvSw==" saltValue="hReTeBhBFwlT0lKic1oQa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7" priority="1">
      <formula>AND(TRIM(C25)&lt;&gt;"",ISNUMBER(C25)=FALSE)</formula>
    </cfRule>
  </conditionalFormatting>
  <dataValidations count="5">
    <dataValidation type="list" allowBlank="1" showInputMessage="1" showErrorMessage="1" sqref="B25:B48" xr:uid="{4E0BB679-97BF-4E2F-AA15-82C0C971EC76}">
      <formula1>Years</formula1>
    </dataValidation>
    <dataValidation allowBlank="1" showInputMessage="1" showErrorMessage="1" prompt="Either use the facility’s permit methodology or multiply wastewater gallons by 8.35 to get pounds and divide by 10,000 to eliminate water content." sqref="H24" xr:uid="{6FA6CF6B-6E6F-485E-8F84-268AEE39100A}"/>
    <dataValidation type="list" allowBlank="1" showInputMessage="1" showErrorMessage="1" promptTitle="NEA for this Facility" prompt="Click on the drop-down arrow to the right to select one NEA for this facility." sqref="I17:J17 B17" xr:uid="{4646548E-EE3D-4581-B9D6-50784BCF9CF9}">
      <formula1>NEAs</formula1>
    </dataValidation>
    <dataValidation type="list" allowBlank="1" showDropDown="1" showInputMessage="1" showErrorMessage="1" error="Please use the 2-letter state abbreviation." sqref="B14 I14:J14" xr:uid="{23236867-26AA-4C23-80B3-A78118331CC4}">
      <formula1>States</formula1>
    </dataValidation>
    <dataValidation type="list" allowBlank="1" showInputMessage="1" showErrorMessage="1" promptTitle="Region Where Facility is Located" prompt="Click on the drop-down arrow to the right to select the EPA Region where this facility is located." sqref="B15" xr:uid="{6128B56E-2874-48A9-B357-681796F89FFC}">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327FC-74FA-4567-8E8B-A8712EE494E7}">
  <sheetPr codeName="Sheet29">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222</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wmrkGytHSyGttbwVmlldAJYDUQKc9mxn97IG/Ut8wnZcfWMRe38pY7QN7DIRB78uZ1VrP0c+stRhDx+fd0GTJw==" saltValue="1eHRTbTXmJ0iCS6cVFEHC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6" priority="1">
      <formula>AND(TRIM(C25)&lt;&gt;"",ISNUMBER(C25)=FALSE)</formula>
    </cfRule>
  </conditionalFormatting>
  <dataValidations count="5">
    <dataValidation type="list" allowBlank="1" showInputMessage="1" showErrorMessage="1" sqref="B25:B48" xr:uid="{11395977-9FC8-4B6B-8C37-FFEA37CEA6EC}">
      <formula1>Years</formula1>
    </dataValidation>
    <dataValidation allowBlank="1" showInputMessage="1" showErrorMessage="1" prompt="Either use the facility’s permit methodology or multiply wastewater gallons by 8.35 to get pounds and divide by 10,000 to eliminate water content." sqref="H24" xr:uid="{28FDE291-2B94-4322-A82A-66D44118D86F}"/>
    <dataValidation type="list" allowBlank="1" showInputMessage="1" showErrorMessage="1" promptTitle="NEA for this Facility" prompt="Click on the drop-down arrow to the right to select one NEA for this facility." sqref="I17:J17 B17" xr:uid="{BDD383BB-1B21-4209-8BB5-98084D636269}">
      <formula1>NEAs</formula1>
    </dataValidation>
    <dataValidation type="list" allowBlank="1" showDropDown="1" showInputMessage="1" showErrorMessage="1" error="Please use the 2-letter state abbreviation." sqref="B14 I14:J14" xr:uid="{6B431B32-02E8-463D-965C-995FA652DC49}">
      <formula1>States</formula1>
    </dataValidation>
    <dataValidation type="list" allowBlank="1" showInputMessage="1" showErrorMessage="1" promptTitle="Region Where Facility is Located" prompt="Click on the drop-down arrow to the right to select the EPA Region where this facility is located." sqref="B15" xr:uid="{5470AA62-A00A-40C0-AFD5-BBE56405597B}">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6420D-432E-4750-AEFF-DAE8C0A6C800}">
  <sheetPr codeName="Sheet30">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223</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BTrVN0hw9g4utltAKATn1cY0+tWFH/gm+cXQunTfO6q2lOf744Xe3VHt6Q9vVNqOjoUwE38c75okWVDg0o+cSA==" saltValue="+vz/JBc4O4ImyuUN/DMtH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5" priority="1">
      <formula>AND(TRIM(C25)&lt;&gt;"",ISNUMBER(C25)=FALSE)</formula>
    </cfRule>
  </conditionalFormatting>
  <dataValidations count="5">
    <dataValidation type="list" allowBlank="1" showInputMessage="1" showErrorMessage="1" sqref="B25:B48" xr:uid="{731FE9C8-E0B6-4809-8132-31BC8E9E7F42}">
      <formula1>Years</formula1>
    </dataValidation>
    <dataValidation allowBlank="1" showInputMessage="1" showErrorMessage="1" prompt="Either use the facility’s permit methodology or multiply wastewater gallons by 8.35 to get pounds and divide by 10,000 to eliminate water content." sqref="H24" xr:uid="{8B072C42-203A-48C0-A29D-3209D75EB95E}"/>
    <dataValidation type="list" allowBlank="1" showInputMessage="1" showErrorMessage="1" promptTitle="NEA for this Facility" prompt="Click on the drop-down arrow to the right to select one NEA for this facility." sqref="I17:J17 B17" xr:uid="{1167BC49-6220-4450-AB7B-07CF6C75A95A}">
      <formula1>NEAs</formula1>
    </dataValidation>
    <dataValidation type="list" allowBlank="1" showDropDown="1" showInputMessage="1" showErrorMessage="1" error="Please use the 2-letter state abbreviation." sqref="B14 I14:J14" xr:uid="{D006FC44-C650-423F-8301-B91C28C010DE}">
      <formula1>States</formula1>
    </dataValidation>
    <dataValidation type="list" allowBlank="1" showInputMessage="1" showErrorMessage="1" promptTitle="Region Where Facility is Located" prompt="Click on the drop-down arrow to the right to select the EPA Region where this facility is located." sqref="B15" xr:uid="{1630A24A-95C2-4323-AE8C-BA5418814AF0}">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0BCCE-456C-4BB8-B66E-32989C51B3AD}">
  <sheetPr codeName="Sheet31">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0wCptXSf0RTdJP9NaoIJat/HmRCswLQIMLnb8GdX6S2HjDImvdwM2p9GR/VFkD3E6uWGg01rVFXvxqy32mJ/Q==" saltValue="hZVeDmWXHyL3Clfgp6KLU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4" priority="1">
      <formula>AND(TRIM(C25)&lt;&gt;"",ISNUMBER(C25)=FALSE)</formula>
    </cfRule>
  </conditionalFormatting>
  <dataValidations count="5">
    <dataValidation type="list" allowBlank="1" showInputMessage="1" showErrorMessage="1" sqref="B25:B48" xr:uid="{971C46CD-1C9F-4CBA-9D75-827A2EEA2D3D}">
      <formula1>Years</formula1>
    </dataValidation>
    <dataValidation allowBlank="1" showInputMessage="1" showErrorMessage="1" prompt="Either use the facility’s permit methodology or multiply wastewater gallons by 8.35 to get pounds and divide by 10,000 to eliminate water content." sqref="H24" xr:uid="{B157BF1A-6FE1-44AD-AC7B-8342E1CA519A}"/>
    <dataValidation type="list" allowBlank="1" showInputMessage="1" showErrorMessage="1" promptTitle="NEA for this Facility" prompt="Click on the drop-down arrow to the right to select one NEA for this facility." sqref="I17:J17 B17" xr:uid="{06B42D0F-2F47-4CFD-A87C-881913193C50}">
      <formula1>NEAs</formula1>
    </dataValidation>
    <dataValidation type="list" allowBlank="1" showDropDown="1" showInputMessage="1" showErrorMessage="1" error="Please use the 2-letter state abbreviation." sqref="B14 I14:J14" xr:uid="{6B0B1F15-551D-4CE2-9855-6E7E51446A3F}">
      <formula1>States</formula1>
    </dataValidation>
    <dataValidation type="list" allowBlank="1" showInputMessage="1" showErrorMessage="1" promptTitle="Region Where Facility is Located" prompt="Click on the drop-down arrow to the right to select the EPA Region where this facility is located." sqref="B15" xr:uid="{98BED80D-0135-4ADF-B5E6-8D979A61A2E3}">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BBE0-6EB5-423D-AC84-D6F5886384B9}">
  <sheetPr codeName="Sheet32">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225</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dti+TIKuTgMt+YNRLQSfWIz+trxz8t/x0xA0MpY0cNTk3eTvZFneTYK/lJqXjM0npvNyeekFi4k3nzZcFRzm0Q==" saltValue="We6TdtQPC2SGB30bnlTGF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3" priority="1">
      <formula>AND(TRIM(C25)&lt;&gt;"",ISNUMBER(C25)=FALSE)</formula>
    </cfRule>
  </conditionalFormatting>
  <dataValidations count="5">
    <dataValidation type="list" allowBlank="1" showInputMessage="1" showErrorMessage="1" sqref="B25:B48" xr:uid="{BB5F0DBD-B0D4-43E9-A0A3-C51668373580}">
      <formula1>Years</formula1>
    </dataValidation>
    <dataValidation allowBlank="1" showInputMessage="1" showErrorMessage="1" prompt="Either use the facility’s permit methodology or multiply wastewater gallons by 8.35 to get pounds and divide by 10,000 to eliminate water content." sqref="H24" xr:uid="{41133632-3EB5-48A4-93C8-3733453BA171}"/>
    <dataValidation type="list" allowBlank="1" showInputMessage="1" showErrorMessage="1" promptTitle="NEA for this Facility" prompt="Click on the drop-down arrow to the right to select one NEA for this facility." sqref="I17:J17 B17" xr:uid="{9D340AE0-E9DE-47F4-AFD4-74F4433E0818}">
      <formula1>NEAs</formula1>
    </dataValidation>
    <dataValidation type="list" allowBlank="1" showDropDown="1" showInputMessage="1" showErrorMessage="1" error="Please use the 2-letter state abbreviation." sqref="B14 I14:J14" xr:uid="{CB55695F-9258-43DF-AB4D-8A85E6ECFAC1}">
      <formula1>States</formula1>
    </dataValidation>
    <dataValidation type="list" allowBlank="1" showInputMessage="1" showErrorMessage="1" promptTitle="Region Where Facility is Located" prompt="Click on the drop-down arrow to the right to select the EPA Region where this facility is located." sqref="B15" xr:uid="{690A8D5B-51BA-4E08-AD4D-13C97F7DA0C7}">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083FF-7EA9-4D4E-B29B-A51899E6FB05}">
  <sheetPr codeName="Sheet33">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226</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aPPRcI8YbcqUlLoCP2qax873miKcfQm6uSCTkF4clk8bzzG4uidWHvEVYStGBgsp8TrrPIoRq5C9Lun4SaNZ9A==" saltValue="BUboCZvhoD1GERNfGWKuy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2" priority="1">
      <formula>AND(TRIM(C25)&lt;&gt;"",ISNUMBER(C25)=FALSE)</formula>
    </cfRule>
  </conditionalFormatting>
  <dataValidations count="5">
    <dataValidation type="list" allowBlank="1" showInputMessage="1" showErrorMessage="1" sqref="B25:B48" xr:uid="{76F60F90-C5E6-492A-8964-3DD7A34AB279}">
      <formula1>Years</formula1>
    </dataValidation>
    <dataValidation allowBlank="1" showInputMessage="1" showErrorMessage="1" prompt="Either use the facility’s permit methodology or multiply wastewater gallons by 8.35 to get pounds and divide by 10,000 to eliminate water content." sqref="H24" xr:uid="{CEC9E545-5A0A-4BB7-903F-05213552CE25}"/>
    <dataValidation type="list" allowBlank="1" showInputMessage="1" showErrorMessage="1" promptTitle="NEA for this Facility" prompt="Click on the drop-down arrow to the right to select one NEA for this facility." sqref="I17:J17 B17" xr:uid="{16DFA00D-DB47-4910-9651-4DFDE75ADA4B}">
      <formula1>NEAs</formula1>
    </dataValidation>
    <dataValidation type="list" allowBlank="1" showDropDown="1" showInputMessage="1" showErrorMessage="1" error="Please use the 2-letter state abbreviation." sqref="B14 I14:J14" xr:uid="{5E4ED7B2-3D73-4E05-AA83-467540DB326C}">
      <formula1>States</formula1>
    </dataValidation>
    <dataValidation type="list" allowBlank="1" showInputMessage="1" showErrorMessage="1" promptTitle="Region Where Facility is Located" prompt="Click on the drop-down arrow to the right to select the EPA Region where this facility is located." sqref="B15" xr:uid="{1E95F63B-AC64-4974-AC9D-3229555309B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1F92C-5303-4301-9FC3-348D0A479E7C}">
  <sheetPr codeName="Sheet3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227</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p2BQbpGj293ZBGLl4LpsAY2lklhp8APdEmFfgqRLmEcM2Un68eTF2dpY28Dy/jOdwzECmFIHiEZNPlYGo5twow==" saltValue="R/N30f19eJT6FI/dkynnZ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1" priority="1">
      <formula>AND(TRIM(C25)&lt;&gt;"",ISNUMBER(C25)=FALSE)</formula>
    </cfRule>
  </conditionalFormatting>
  <dataValidations count="5">
    <dataValidation type="list" allowBlank="1" showInputMessage="1" showErrorMessage="1" sqref="B25:B48" xr:uid="{B7EBAC93-6CD4-4515-A115-8C20ED5D72B2}">
      <formula1>Years</formula1>
    </dataValidation>
    <dataValidation allowBlank="1" showInputMessage="1" showErrorMessage="1" prompt="Either use the facility’s permit methodology or multiply wastewater gallons by 8.35 to get pounds and divide by 10,000 to eliminate water content." sqref="H24" xr:uid="{835E6F53-5262-4AFF-8A17-3497AB0DECA1}"/>
    <dataValidation type="list" allowBlank="1" showInputMessage="1" showErrorMessage="1" promptTitle="NEA for this Facility" prompt="Click on the drop-down arrow to the right to select one NEA for this facility." sqref="I17:J17 B17" xr:uid="{84806137-5A28-4216-80BC-ED9256457E1A}">
      <formula1>NEAs</formula1>
    </dataValidation>
    <dataValidation type="list" allowBlank="1" showDropDown="1" showInputMessage="1" showErrorMessage="1" error="Please use the 2-letter state abbreviation." sqref="B14 I14:J14" xr:uid="{1EF049A1-1A88-42AC-A631-4299925730E8}">
      <formula1>States</formula1>
    </dataValidation>
    <dataValidation type="list" allowBlank="1" showInputMessage="1" showErrorMessage="1" promptTitle="Region Where Facility is Located" prompt="Click on the drop-down arrow to the right to select the EPA Region where this facility is located." sqref="B15" xr:uid="{E18E61DA-68FD-4CFF-9020-0B9D6D4655EF}">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6BBA-043D-4578-A4C7-8CE905B9B841}">
  <sheetPr codeName="Sheet35">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228</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WcGXOXHxdyNl5+jXWTvGOf0M+1NMpONoI3Lip7XQNv2iUfOyD6EGNeRn5rFzEgvbjEofv7ieFHXrybx01i9ogg==" saltValue="zK2XQz8Ao3+o/LYt/Mb+n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0" priority="1">
      <formula>AND(TRIM(C25)&lt;&gt;"",ISNUMBER(C25)=FALSE)</formula>
    </cfRule>
  </conditionalFormatting>
  <dataValidations count="5">
    <dataValidation type="list" allowBlank="1" showInputMessage="1" showErrorMessage="1" sqref="B25:B48" xr:uid="{FCB28E1A-3BF4-4245-8699-94EF1C0C06DD}">
      <formula1>Years</formula1>
    </dataValidation>
    <dataValidation allowBlank="1" showInputMessage="1" showErrorMessage="1" prompt="Either use the facility’s permit methodology or multiply wastewater gallons by 8.35 to get pounds and divide by 10,000 to eliminate water content." sqref="H24" xr:uid="{DF14696C-8A69-4EFE-84A4-0BAB000B330F}"/>
    <dataValidation type="list" allowBlank="1" showInputMessage="1" showErrorMessage="1" promptTitle="NEA for this Facility" prompt="Click on the drop-down arrow to the right to select one NEA for this facility." sqref="I17:J17 B17" xr:uid="{A1230D5A-CA42-4BF7-B3D0-B6EA02C4BAE3}">
      <formula1>NEAs</formula1>
    </dataValidation>
    <dataValidation type="list" allowBlank="1" showDropDown="1" showInputMessage="1" showErrorMessage="1" error="Please use the 2-letter state abbreviation." sqref="B14 I14:J14" xr:uid="{90C4120F-5097-4FC3-8123-8F7058FFFA42}">
      <formula1>States</formula1>
    </dataValidation>
    <dataValidation type="list" allowBlank="1" showInputMessage="1" showErrorMessage="1" promptTitle="Region Where Facility is Located" prompt="Click on the drop-down arrow to the right to select the EPA Region where this facility is located." sqref="B15" xr:uid="{CD879B06-3C9F-46CE-8FCF-640387DA3D06}">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F383D-C44D-446A-9E2E-983DBE98AD67}">
  <sheetPr codeName="Sheet36">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229</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T3kDlkh1plJB2/RipTVoTE413NWKPV+TLMIm1A1tziNWR6rnnwPfyabFFUtRZCm/ZIjz4Zi0vkWpJ6oHKS6ryg==" saltValue="C0A80ljc5Tnz44pu8LXTF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9" priority="1">
      <formula>AND(TRIM(C25)&lt;&gt;"",ISNUMBER(C25)=FALSE)</formula>
    </cfRule>
  </conditionalFormatting>
  <dataValidations count="5">
    <dataValidation type="list" allowBlank="1" showInputMessage="1" showErrorMessage="1" sqref="B25:B48" xr:uid="{9B76EE5A-8FC5-4B8A-9667-799D061AC161}">
      <formula1>Years</formula1>
    </dataValidation>
    <dataValidation allowBlank="1" showInputMessage="1" showErrorMessage="1" prompt="Either use the facility’s permit methodology or multiply wastewater gallons by 8.35 to get pounds and divide by 10,000 to eliminate water content." sqref="H24" xr:uid="{AA9B1CA0-2C3A-407E-BF07-CAC6F101C2FB}"/>
    <dataValidation type="list" allowBlank="1" showInputMessage="1" showErrorMessage="1" promptTitle="NEA for this Facility" prompt="Click on the drop-down arrow to the right to select one NEA for this facility." sqref="I17:J17 B17" xr:uid="{A0DD37B5-C8D2-4C95-A733-393C39B4874B}">
      <formula1>NEAs</formula1>
    </dataValidation>
    <dataValidation type="list" allowBlank="1" showDropDown="1" showInputMessage="1" showErrorMessage="1" error="Please use the 2-letter state abbreviation." sqref="B14 I14:J14" xr:uid="{197F382C-F282-4643-B585-981A259BFC90}">
      <formula1>States</formula1>
    </dataValidation>
    <dataValidation type="list" allowBlank="1" showInputMessage="1" showErrorMessage="1" promptTitle="Region Where Facility is Located" prompt="Click on the drop-down arrow to the right to select the EPA Region where this facility is located." sqref="B15" xr:uid="{29F62150-73B3-49BB-8B6A-B0799EA7A95F}">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C1B7E-159D-46AD-94A2-98AC72EAB971}">
  <sheetPr codeName="Sheet37">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230</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JLqLysqN1YMGqNwbe8uhbVILiBqDOtpzqFUl+CZjU704iGJEHOGhuXv95OZyaSPr08Z80IrNL3qODCp4+mNd2A==" saltValue="3bYBVpYzu4dUfdfzaQoFx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8" priority="1">
      <formula>AND(TRIM(C25)&lt;&gt;"",ISNUMBER(C25)=FALSE)</formula>
    </cfRule>
  </conditionalFormatting>
  <dataValidations count="5">
    <dataValidation type="list" allowBlank="1" showInputMessage="1" showErrorMessage="1" sqref="B25:B48" xr:uid="{BAD54FB3-4F80-4C9C-8695-139369B7394A}">
      <formula1>Years</formula1>
    </dataValidation>
    <dataValidation allowBlank="1" showInputMessage="1" showErrorMessage="1" prompt="Either use the facility’s permit methodology or multiply wastewater gallons by 8.35 to get pounds and divide by 10,000 to eliminate water content." sqref="H24" xr:uid="{708119D4-685A-4E3B-82FE-342632C1F051}"/>
    <dataValidation type="list" allowBlank="1" showInputMessage="1" showErrorMessage="1" promptTitle="NEA for this Facility" prompt="Click on the drop-down arrow to the right to select one NEA for this facility." sqref="I17:J17 B17" xr:uid="{D8D762D1-6CFE-4438-B5B5-3A75B2DA596B}">
      <formula1>NEAs</formula1>
    </dataValidation>
    <dataValidation type="list" allowBlank="1" showDropDown="1" showInputMessage="1" showErrorMessage="1" error="Please use the 2-letter state abbreviation." sqref="B14 I14:J14" xr:uid="{646A33D7-48E6-4F49-95FC-0F47A44C221C}">
      <formula1>States</formula1>
    </dataValidation>
    <dataValidation type="list" allowBlank="1" showInputMessage="1" showErrorMessage="1" promptTitle="Region Where Facility is Located" prompt="Click on the drop-down arrow to the right to select the EPA Region where this facility is located." sqref="B15" xr:uid="{334B5358-E29E-4623-AA09-479216CE1745}">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9AF0C-B189-4F69-AC0E-2FBAF23C189E}">
  <sheetPr codeName="Sheet38">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231</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f7eoyeGwpOBpZwP2iqB2kVf85oXJLtZ3qMhzhi55hvlpQ6vuHihQ7F1aZEt7ITIMBRxlLQksydLgYIMoEU/2Dw==" saltValue="yjxEW1LZjHDA2Jaj/VsPT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7" priority="1">
      <formula>AND(TRIM(C25)&lt;&gt;"",ISNUMBER(C25)=FALSE)</formula>
    </cfRule>
  </conditionalFormatting>
  <dataValidations count="5">
    <dataValidation type="list" allowBlank="1" showInputMessage="1" showErrorMessage="1" sqref="B25:B48" xr:uid="{BDAB02E1-9A42-4839-BAF9-9DB19C759823}">
      <formula1>Years</formula1>
    </dataValidation>
    <dataValidation allowBlank="1" showInputMessage="1" showErrorMessage="1" prompt="Either use the facility’s permit methodology or multiply wastewater gallons by 8.35 to get pounds and divide by 10,000 to eliminate water content." sqref="H24" xr:uid="{C241026E-90F5-4B81-9F84-AB9C58CDFDCD}"/>
    <dataValidation type="list" allowBlank="1" showInputMessage="1" showErrorMessage="1" promptTitle="NEA for this Facility" prompt="Click on the drop-down arrow to the right to select one NEA for this facility." sqref="I17:J17 B17" xr:uid="{FCC33AFB-5F92-4130-B2E1-ED8484AE1517}">
      <formula1>NEAs</formula1>
    </dataValidation>
    <dataValidation type="list" allowBlank="1" showDropDown="1" showInputMessage="1" showErrorMessage="1" error="Please use the 2-letter state abbreviation." sqref="B14 I14:J14" xr:uid="{BED9BE0E-488C-4D03-BD3E-CF40B74198CB}">
      <formula1>States</formula1>
    </dataValidation>
    <dataValidation type="list" allowBlank="1" showInputMessage="1" showErrorMessage="1" promptTitle="Region Where Facility is Located" prompt="Click on the drop-down arrow to the right to select the EPA Region where this facility is located." sqref="B15" xr:uid="{D3723D40-B3FC-4F45-ADC0-0F4F8206EBB0}">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0B1C2-3AB3-42BF-BAF3-74A178C7AD63}">
  <sheetPr codeName="Sheet39">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232</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Uv6NgNZpHszhuQ8QROTU/g+iBP5rNN4GPUpe62iQ38wDi2M/YDiq4e6JrIr5w3+bHvBontRoT7so5IfQR+iiA==" saltValue="ur8PO6ehrbIIZR0Qd3Fh9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6" priority="1">
      <formula>AND(TRIM(C25)&lt;&gt;"",ISNUMBER(C25)=FALSE)</formula>
    </cfRule>
  </conditionalFormatting>
  <dataValidations count="5">
    <dataValidation type="list" allowBlank="1" showInputMessage="1" showErrorMessage="1" sqref="B25:B48" xr:uid="{BC3DEE00-C7D2-46FF-B195-D2DDEE2392BB}">
      <formula1>Years</formula1>
    </dataValidation>
    <dataValidation allowBlank="1" showInputMessage="1" showErrorMessage="1" prompt="Either use the facility’s permit methodology or multiply wastewater gallons by 8.35 to get pounds and divide by 10,000 to eliminate water content." sqref="H24" xr:uid="{5446FAEB-5456-4D26-8A60-6756ACE6F99C}"/>
    <dataValidation type="list" allowBlank="1" showInputMessage="1" showErrorMessage="1" promptTitle="NEA for this Facility" prompt="Click on the drop-down arrow to the right to select one NEA for this facility." sqref="I17:J17 B17" xr:uid="{23CC355D-7B44-4DDA-9408-0205777F86FB}">
      <formula1>NEAs</formula1>
    </dataValidation>
    <dataValidation type="list" allowBlank="1" showDropDown="1" showInputMessage="1" showErrorMessage="1" error="Please use the 2-letter state abbreviation." sqref="B14 I14:J14" xr:uid="{2469B7AF-1955-4F1F-AB4D-17F99BECEE70}">
      <formula1>States</formula1>
    </dataValidation>
    <dataValidation type="list" allowBlank="1" showInputMessage="1" showErrorMessage="1" promptTitle="Region Where Facility is Located" prompt="Click on the drop-down arrow to the right to select the EPA Region where this facility is located." sqref="B15" xr:uid="{CAEE119C-57F0-4A33-98F8-BA839DB5562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20E8A-12D3-4971-AF15-A5F7C677E14D}">
  <sheetPr codeName="Sheet40">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233</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DAV6KvUNTtaTPux15s3604JQY2pmdVfNoTQY2XdY3sS/MYvNXwo5GzXZ+pcIOJYTurxwX5SNLQK9BtN4pfn3Cg==" saltValue="QprPhGEFrNNtnkuIZMn9R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5" priority="1">
      <formula>AND(TRIM(C25)&lt;&gt;"",ISNUMBER(C25)=FALSE)</formula>
    </cfRule>
  </conditionalFormatting>
  <dataValidations count="5">
    <dataValidation type="list" allowBlank="1" showInputMessage="1" showErrorMessage="1" sqref="B25:B48" xr:uid="{D3EBCA29-671F-45DD-8955-A68817834433}">
      <formula1>Years</formula1>
    </dataValidation>
    <dataValidation allowBlank="1" showInputMessage="1" showErrorMessage="1" prompt="Either use the facility’s permit methodology or multiply wastewater gallons by 8.35 to get pounds and divide by 10,000 to eliminate water content." sqref="H24" xr:uid="{A99A6D7D-CBE4-4DB5-A0D6-B4F130520E1A}"/>
    <dataValidation type="list" allowBlank="1" showInputMessage="1" showErrorMessage="1" promptTitle="NEA for this Facility" prompt="Click on the drop-down arrow to the right to select one NEA for this facility." sqref="I17:J17 B17" xr:uid="{69C6EF93-0414-46DF-9642-112E805ADA21}">
      <formula1>NEAs</formula1>
    </dataValidation>
    <dataValidation type="list" allowBlank="1" showDropDown="1" showInputMessage="1" showErrorMessage="1" error="Please use the 2-letter state abbreviation." sqref="B14 I14:J14" xr:uid="{DADC3D34-3C57-4A5B-A7C6-2B474324AEB1}">
      <formula1>States</formula1>
    </dataValidation>
    <dataValidation type="list" allowBlank="1" showInputMessage="1" showErrorMessage="1" promptTitle="Region Where Facility is Located" prompt="Click on the drop-down arrow to the right to select the EPA Region where this facility is located." sqref="B15" xr:uid="{3CC114B2-1B8E-4C30-A64C-3C1DC412128B}">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F61FB-866C-48C0-97D7-B84A712C7F8E}">
  <sheetPr codeName="Sheet41">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o6v4uWREtmOZ9JrekNn5PYQIr/Pz08ThzMitZKij/JsFZtY7wOlaLUGiD2BEFhSY6c48qT1wI6EiUDRcIHAWgw==" saltValue="TasGrd6P2k8fnjJsEv6omg=="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4" priority="1">
      <formula>AND(TRIM(C25)&lt;&gt;"",ISNUMBER(C25)=FALSE)</formula>
    </cfRule>
  </conditionalFormatting>
  <dataValidations count="5">
    <dataValidation type="list" allowBlank="1" showInputMessage="1" showErrorMessage="1" sqref="B25:B48" xr:uid="{45F94EC6-34CD-47A5-8A10-B9A1D81355D8}">
      <formula1>Years</formula1>
    </dataValidation>
    <dataValidation allowBlank="1" showInputMessage="1" showErrorMessage="1" prompt="Either use the facility’s permit methodology or multiply wastewater gallons by 8.35 to get pounds and divide by 10,000 to eliminate water content." sqref="H24" xr:uid="{8D52CCCF-3F45-4F81-B397-ACB4CE091544}"/>
    <dataValidation type="list" allowBlank="1" showInputMessage="1" showErrorMessage="1" promptTitle="NEA for this Facility" prompt="Click on the drop-down arrow to the right to select one NEA for this facility." sqref="I17:J17 B17" xr:uid="{E7BD4641-C5CC-410B-B974-81D1D4DFB237}">
      <formula1>NEAs</formula1>
    </dataValidation>
    <dataValidation type="list" allowBlank="1" showDropDown="1" showInputMessage="1" showErrorMessage="1" error="Please use the 2-letter state abbreviation." sqref="B14 I14:J14" xr:uid="{18E0356C-4803-4962-A3A3-392AA5A4B1FF}">
      <formula1>States</formula1>
    </dataValidation>
    <dataValidation type="list" allowBlank="1" showInputMessage="1" showErrorMessage="1" promptTitle="Region Where Facility is Located" prompt="Click on the drop-down arrow to the right to select the EPA Region where this facility is located." sqref="B15" xr:uid="{5B1741A7-9F84-4D22-ACCB-12A6D992DAC4}">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48A7D-FC46-4969-9854-7D0A296EE69E}">
  <sheetPr codeName="Sheet42">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235</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rHl4Rnd8WP4hwnwhDOkPvySz2UVNKfNL+UWZvTWNNT+dlRGGnDN4ERXWGqvmmvEq0YfJV/Sxjz5lIZyi75Z+/w==" saltValue="YuWK5z32jBrHOfMcRJate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3" priority="1">
      <formula>AND(TRIM(C25)&lt;&gt;"",ISNUMBER(C25)=FALSE)</formula>
    </cfRule>
  </conditionalFormatting>
  <dataValidations count="5">
    <dataValidation type="list" allowBlank="1" showInputMessage="1" showErrorMessage="1" sqref="B25:B48" xr:uid="{17C4F904-A52D-499D-9A58-D77F2B3EC528}">
      <formula1>Years</formula1>
    </dataValidation>
    <dataValidation allowBlank="1" showInputMessage="1" showErrorMessage="1" prompt="Either use the facility’s permit methodology or multiply wastewater gallons by 8.35 to get pounds and divide by 10,000 to eliminate water content." sqref="H24" xr:uid="{12C073EC-C173-4F6C-987B-547F3032B536}"/>
    <dataValidation type="list" allowBlank="1" showInputMessage="1" showErrorMessage="1" promptTitle="NEA for this Facility" prompt="Click on the drop-down arrow to the right to select one NEA for this facility." sqref="I17:J17 B17" xr:uid="{5641B1B9-F40E-4E15-9CF4-870464FD9726}">
      <formula1>NEAs</formula1>
    </dataValidation>
    <dataValidation type="list" allowBlank="1" showDropDown="1" showInputMessage="1" showErrorMessage="1" error="Please use the 2-letter state abbreviation." sqref="B14 I14:J14" xr:uid="{10995EBA-9E52-4402-AFC1-1BCFF7DAD4D1}">
      <formula1>States</formula1>
    </dataValidation>
    <dataValidation type="list" allowBlank="1" showInputMessage="1" showErrorMessage="1" promptTitle="Region Where Facility is Located" prompt="Click on the drop-down arrow to the right to select the EPA Region where this facility is located." sqref="B15" xr:uid="{4CC08D61-95A6-49A7-B826-4653AAB86076}">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4485-6E3C-4C78-979A-77624B5F1D6A}">
  <sheetPr codeName="Sheet43">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236</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Z8+RKQ6s8+QbhQX8KRbrnSDMPnLmJqTJFNThBcAYYDqmTE8xZTR4ue37VKgLeEg197QQWhZjFrJC2J/CIErbQ==" saltValue="pOTwLmfaknVQ1c91Ua6Gr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2" priority="1">
      <formula>AND(TRIM(C25)&lt;&gt;"",ISNUMBER(C25)=FALSE)</formula>
    </cfRule>
  </conditionalFormatting>
  <dataValidations count="5">
    <dataValidation type="list" allowBlank="1" showInputMessage="1" showErrorMessage="1" sqref="B25:B48" xr:uid="{5D4B907B-9946-43A8-A4C7-A1AFD0FF50B3}">
      <formula1>Years</formula1>
    </dataValidation>
    <dataValidation allowBlank="1" showInputMessage="1" showErrorMessage="1" prompt="Either use the facility’s permit methodology or multiply wastewater gallons by 8.35 to get pounds and divide by 10,000 to eliminate water content." sqref="H24" xr:uid="{32F1E208-6E79-410E-83D8-44C7FBE5A9B9}"/>
    <dataValidation type="list" allowBlank="1" showInputMessage="1" showErrorMessage="1" promptTitle="NEA for this Facility" prompt="Click on the drop-down arrow to the right to select one NEA for this facility." sqref="I17:J17 B17" xr:uid="{F4DFC36E-ED20-44C0-9927-72161501AC39}">
      <formula1>NEAs</formula1>
    </dataValidation>
    <dataValidation type="list" allowBlank="1" showDropDown="1" showInputMessage="1" showErrorMessage="1" error="Please use the 2-letter state abbreviation." sqref="B14 I14:J14" xr:uid="{DD14A442-7610-435B-8916-7F7886D258BD}">
      <formula1>States</formula1>
    </dataValidation>
    <dataValidation type="list" allowBlank="1" showInputMessage="1" showErrorMessage="1" promptTitle="Region Where Facility is Located" prompt="Click on the drop-down arrow to the right to select the EPA Region where this facility is located." sqref="B15" xr:uid="{9EB5D72A-AD08-497F-8C0F-443F0AAB81AF}">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762F6-D2CF-4AE3-B59C-A1A7A4E48243}">
  <sheetPr codeName="Sheet4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237</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EXljU2SRSw3qWxz4eQ4653Y9M/CFItdCNSs3eAbnAgSSiHUc0tv6izjHCK2t3+U762bw0S9Y5c1t1CNzUELV0A==" saltValue="BlnrDBcaxSgadzTJuQaqk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1" priority="1">
      <formula>AND(TRIM(C25)&lt;&gt;"",ISNUMBER(C25)=FALSE)</formula>
    </cfRule>
  </conditionalFormatting>
  <dataValidations count="5">
    <dataValidation type="list" allowBlank="1" showInputMessage="1" showErrorMessage="1" sqref="B25:B48" xr:uid="{472B3143-ACC1-4496-AE6B-6026A8E085D0}">
      <formula1>Years</formula1>
    </dataValidation>
    <dataValidation allowBlank="1" showInputMessage="1" showErrorMessage="1" prompt="Either use the facility’s permit methodology or multiply wastewater gallons by 8.35 to get pounds and divide by 10,000 to eliminate water content." sqref="H24" xr:uid="{5015CA85-F79F-4D58-8AC9-00965ABC09CA}"/>
    <dataValidation type="list" allowBlank="1" showInputMessage="1" showErrorMessage="1" promptTitle="NEA for this Facility" prompt="Click on the drop-down arrow to the right to select one NEA for this facility." sqref="I17:J17 B17" xr:uid="{1902A2D4-2DEE-45C4-BB78-CCC94E7F0660}">
      <formula1>NEAs</formula1>
    </dataValidation>
    <dataValidation type="list" allowBlank="1" showDropDown="1" showInputMessage="1" showErrorMessage="1" error="Please use the 2-letter state abbreviation." sqref="B14 I14:J14" xr:uid="{084F77E3-18A6-40F7-A752-494D4A3BCBA6}">
      <formula1>States</formula1>
    </dataValidation>
    <dataValidation type="list" allowBlank="1" showInputMessage="1" showErrorMessage="1" promptTitle="Region Where Facility is Located" prompt="Click on the drop-down arrow to the right to select the EPA Region where this facility is located." sqref="B15" xr:uid="{9EF14F22-A6EB-4F20-8BEA-AAF8367EFBA4}">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0F3D1-07C2-4DD7-98B1-2EB2E9A8B719}">
  <sheetPr codeName="Sheet45">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238</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1Rbpg9DwUYhsrxG7RHFt205F0RBAssgJOUPGtACIHJXuxPIXnd5V5HyceA5sS0hGWDyoZWojEZtYpqrOvxCHuA==" saltValue="QfqLQ7sMGjWAMVcv73qG8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0" priority="1">
      <formula>AND(TRIM(C25)&lt;&gt;"",ISNUMBER(C25)=FALSE)</formula>
    </cfRule>
  </conditionalFormatting>
  <dataValidations count="5">
    <dataValidation type="list" allowBlank="1" showInputMessage="1" showErrorMessage="1" sqref="B25:B48" xr:uid="{21ED290C-2705-4DED-A195-7FCCA39ED278}">
      <formula1>Years</formula1>
    </dataValidation>
    <dataValidation allowBlank="1" showInputMessage="1" showErrorMessage="1" prompt="Either use the facility’s permit methodology or multiply wastewater gallons by 8.35 to get pounds and divide by 10,000 to eliminate water content." sqref="H24" xr:uid="{23701D16-3DEA-4785-9015-A10EB0CF2DFB}"/>
    <dataValidation type="list" allowBlank="1" showInputMessage="1" showErrorMessage="1" promptTitle="NEA for this Facility" prompt="Click on the drop-down arrow to the right to select one NEA for this facility." sqref="I17:J17 B17" xr:uid="{206AEFD8-A5E2-4F1C-8C61-EDCC287B04E9}">
      <formula1>NEAs</formula1>
    </dataValidation>
    <dataValidation type="list" allowBlank="1" showDropDown="1" showInputMessage="1" showErrorMessage="1" error="Please use the 2-letter state abbreviation." sqref="B14 I14:J14" xr:uid="{424AF738-3C60-421E-A312-C6C9326B1023}">
      <formula1>States</formula1>
    </dataValidation>
    <dataValidation type="list" allowBlank="1" showInputMessage="1" showErrorMessage="1" promptTitle="Region Where Facility is Located" prompt="Click on the drop-down arrow to the right to select the EPA Region where this facility is located." sqref="B15" xr:uid="{46CEDDA3-6752-4B42-AC09-E13F03C0618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66CD2-6ABA-4C15-94AF-456A21A01B8D}">
  <sheetPr codeName="Sheet46">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239</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XKvPCdnNvHI3YtFM4J0ZdIu3DUdkphuXyxF1p+kl0HT2DTsDLWk8athBM2jCTWqbPh2W5qgLu4NroIe/asvH8A==" saltValue="8BnWvt9sDONKRhYYYtE8P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9" priority="1">
      <formula>AND(TRIM(C25)&lt;&gt;"",ISNUMBER(C25)=FALSE)</formula>
    </cfRule>
  </conditionalFormatting>
  <dataValidations count="5">
    <dataValidation type="list" allowBlank="1" showInputMessage="1" showErrorMessage="1" sqref="B25:B48" xr:uid="{48EFB72F-4C26-435E-9B58-9E7298446D8E}">
      <formula1>Years</formula1>
    </dataValidation>
    <dataValidation allowBlank="1" showInputMessage="1" showErrorMessage="1" prompt="Either use the facility’s permit methodology or multiply wastewater gallons by 8.35 to get pounds and divide by 10,000 to eliminate water content." sqref="H24" xr:uid="{BBDCEE7E-AD6F-4560-87CE-3C8F6C5DF4E3}"/>
    <dataValidation type="list" allowBlank="1" showInputMessage="1" showErrorMessage="1" promptTitle="NEA for this Facility" prompt="Click on the drop-down arrow to the right to select one NEA for this facility." sqref="I17:J17 B17" xr:uid="{616FBBD6-B2F4-44CA-88D0-DDBB313ED5D7}">
      <formula1>NEAs</formula1>
    </dataValidation>
    <dataValidation type="list" allowBlank="1" showDropDown="1" showInputMessage="1" showErrorMessage="1" error="Please use the 2-letter state abbreviation." sqref="B14 I14:J14" xr:uid="{CC0A6FC0-CE1E-41D5-9C7A-C0DED9D11CF9}">
      <formula1>States</formula1>
    </dataValidation>
    <dataValidation type="list" allowBlank="1" showInputMessage="1" showErrorMessage="1" promptTitle="Region Where Facility is Located" prompt="Click on the drop-down arrow to the right to select the EPA Region where this facility is located." sqref="B15" xr:uid="{60419F0E-13E8-42A9-A16A-8962E0F64A8B}">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B95BF-9BA6-474B-8970-8CE4EAEA8E94}">
  <sheetPr codeName="Sheet47">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240</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U/MZZC6sEc6a0EfOMEUFrbE3vE7mBsJ3jJLtUB8AanMXWOvr3pffHSEkmebCkHDiVTZPq4RqukKcN7+bjKeoqA==" saltValue="VXFDwuKKy72+4cl5Ascme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8" priority="1">
      <formula>AND(TRIM(C25)&lt;&gt;"",ISNUMBER(C25)=FALSE)</formula>
    </cfRule>
  </conditionalFormatting>
  <dataValidations count="5">
    <dataValidation type="list" allowBlank="1" showInputMessage="1" showErrorMessage="1" sqref="B25:B48" xr:uid="{5570BFCD-B1A4-4C6C-B32F-ED6692D871DD}">
      <formula1>Years</formula1>
    </dataValidation>
    <dataValidation allowBlank="1" showInputMessage="1" showErrorMessage="1" prompt="Either use the facility’s permit methodology or multiply wastewater gallons by 8.35 to get pounds and divide by 10,000 to eliminate water content." sqref="H24" xr:uid="{F3265301-43DF-4996-B7EB-C457533D24F0}"/>
    <dataValidation type="list" allowBlank="1" showInputMessage="1" showErrorMessage="1" promptTitle="NEA for this Facility" prompt="Click on the drop-down arrow to the right to select one NEA for this facility." sqref="I17:J17 B17" xr:uid="{C907C6AB-DCC2-4281-BDE2-82E67C686B33}">
      <formula1>NEAs</formula1>
    </dataValidation>
    <dataValidation type="list" allowBlank="1" showDropDown="1" showInputMessage="1" showErrorMessage="1" error="Please use the 2-letter state abbreviation." sqref="B14 I14:J14" xr:uid="{09B1A343-D77F-47E2-A3D9-B1781BE73EA2}">
      <formula1>States</formula1>
    </dataValidation>
    <dataValidation type="list" allowBlank="1" showInputMessage="1" showErrorMessage="1" promptTitle="Region Where Facility is Located" prompt="Click on the drop-down arrow to the right to select the EPA Region where this facility is located." sqref="B15" xr:uid="{9924E4B6-7A2C-4ABD-AEC0-3E0580DF87C8}">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CF8FE-0EA3-4FEB-9162-9C29313B4424}">
  <sheetPr codeName="Sheet48">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241</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CkTYM4mjLRXp16ZT9IlJytSEPMeXgW/7TeMvGKOV521VFaGHiTl5cIowNptF2UWQLVaZZIoFtfIPBmP76i7fLQ==" saltValue="ImaTjoxSxXsnIwiasR8M/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7" priority="1">
      <formula>AND(TRIM(C25)&lt;&gt;"",ISNUMBER(C25)=FALSE)</formula>
    </cfRule>
  </conditionalFormatting>
  <dataValidations count="5">
    <dataValidation type="list" allowBlank="1" showInputMessage="1" showErrorMessage="1" sqref="B25:B48" xr:uid="{DF46EE3C-F934-49F2-B390-2DFC8D09AB68}">
      <formula1>Years</formula1>
    </dataValidation>
    <dataValidation allowBlank="1" showInputMessage="1" showErrorMessage="1" prompt="Either use the facility’s permit methodology or multiply wastewater gallons by 8.35 to get pounds and divide by 10,000 to eliminate water content." sqref="H24" xr:uid="{172517A3-A88D-4F90-96EE-0A9BE0B31547}"/>
    <dataValidation type="list" allowBlank="1" showInputMessage="1" showErrorMessage="1" promptTitle="NEA for this Facility" prompt="Click on the drop-down arrow to the right to select one NEA for this facility." sqref="I17:J17 B17" xr:uid="{FB81D7E8-AB34-4BE6-8A2A-66FAFE60DEC9}">
      <formula1>NEAs</formula1>
    </dataValidation>
    <dataValidation type="list" allowBlank="1" showDropDown="1" showInputMessage="1" showErrorMessage="1" error="Please use the 2-letter state abbreviation." sqref="B14 I14:J14" xr:uid="{1E0A4D04-A671-46DD-BA14-633067F86B4E}">
      <formula1>States</formula1>
    </dataValidation>
    <dataValidation type="list" allowBlank="1" showInputMessage="1" showErrorMessage="1" promptTitle="Region Where Facility is Located" prompt="Click on the drop-down arrow to the right to select the EPA Region where this facility is located." sqref="B15" xr:uid="{F6EC0BA0-4CF1-4535-BD21-F6C9C298DB80}">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DB110-7655-4328-A92F-0A12FD31EFDA}">
  <sheetPr codeName="Sheet49">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242</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ns+ZzN8f+5A7EN1wklUii4fzrWNprJniUW7zRb35YjI57IXR4Wo6Y/O6yPam+BIdkQCH8ZCl8CoMi8OX0ntpyg==" saltValue="ZMWu5wPPSktYml4wjx0Psw=="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6" priority="1">
      <formula>AND(TRIM(C25)&lt;&gt;"",ISNUMBER(C25)=FALSE)</formula>
    </cfRule>
  </conditionalFormatting>
  <dataValidations count="5">
    <dataValidation type="list" allowBlank="1" showInputMessage="1" showErrorMessage="1" sqref="B25:B48" xr:uid="{00C11899-6EEA-4BE2-BA1E-F43510C57D8E}">
      <formula1>Years</formula1>
    </dataValidation>
    <dataValidation allowBlank="1" showInputMessage="1" showErrorMessage="1" prompt="Either use the facility’s permit methodology or multiply wastewater gallons by 8.35 to get pounds and divide by 10,000 to eliminate water content." sqref="H24" xr:uid="{4D753CF3-D7E1-468D-B530-FD98E3B48249}"/>
    <dataValidation type="list" allowBlank="1" showInputMessage="1" showErrorMessage="1" promptTitle="NEA for this Facility" prompt="Click on the drop-down arrow to the right to select one NEA for this facility." sqref="I17:J17 B17" xr:uid="{75B01533-3C0D-46E4-8A99-9112369A1E41}">
      <formula1>NEAs</formula1>
    </dataValidation>
    <dataValidation type="list" allowBlank="1" showDropDown="1" showInputMessage="1" showErrorMessage="1" error="Please use the 2-letter state abbreviation." sqref="B14 I14:J14" xr:uid="{1821C789-F6A9-46AD-B43F-EC69DFC50A7E}">
      <formula1>States</formula1>
    </dataValidation>
    <dataValidation type="list" allowBlank="1" showInputMessage="1" showErrorMessage="1" promptTitle="Region Where Facility is Located" prompt="Click on the drop-down arrow to the right to select the EPA Region where this facility is located." sqref="B15" xr:uid="{FD133345-7E8E-401A-A6EE-A78C706E3D20}">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708FD-CD52-4F57-B0BA-2A98AE47663C}">
  <sheetPr codeName="Sheet50">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243</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zB/tEKH7WfU0zzs2DIpyqAV7yExhz5+uQ/hm/naq9PYxdY5FBkeZxLE7iUwZOsPLpj/+v5+8EbfD48PHB/gGLw==" saltValue="MaXIKvvZe3kHG4jk/GPvE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5" priority="1">
      <formula>AND(TRIM(C25)&lt;&gt;"",ISNUMBER(C25)=FALSE)</formula>
    </cfRule>
  </conditionalFormatting>
  <dataValidations count="5">
    <dataValidation type="list" allowBlank="1" showInputMessage="1" showErrorMessage="1" sqref="B25:B48" xr:uid="{ECA107C5-23A5-4734-AAF6-E8922BFC58F5}">
      <formula1>Years</formula1>
    </dataValidation>
    <dataValidation allowBlank="1" showInputMessage="1" showErrorMessage="1" prompt="Either use the facility’s permit methodology or multiply wastewater gallons by 8.35 to get pounds and divide by 10,000 to eliminate water content." sqref="H24" xr:uid="{2D471F42-F776-4337-A367-ADDAC5178E8A}"/>
    <dataValidation type="list" allowBlank="1" showInputMessage="1" showErrorMessage="1" promptTitle="NEA for this Facility" prompt="Click on the drop-down arrow to the right to select one NEA for this facility." sqref="I17:J17 B17" xr:uid="{1A9DAB02-AFCB-47EB-856A-B45DC141B80C}">
      <formula1>NEAs</formula1>
    </dataValidation>
    <dataValidation type="list" allowBlank="1" showDropDown="1" showInputMessage="1" showErrorMessage="1" error="Please use the 2-letter state abbreviation." sqref="B14 I14:J14" xr:uid="{FC045995-5BA5-4505-98C7-5BF646CF6523}">
      <formula1>States</formula1>
    </dataValidation>
    <dataValidation type="list" allowBlank="1" showInputMessage="1" showErrorMessage="1" promptTitle="Region Where Facility is Located" prompt="Click on the drop-down arrow to the right to select the EPA Region where this facility is located." sqref="B15" xr:uid="{4D526A8D-973B-4909-8B5F-604A03D7B17B}">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4764A-834E-422F-A35D-DCA34205EAA8}">
  <sheetPr codeName="Sheet51">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244</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j6SgAx/AAhKKIYaunKnvkd3w9NLz272BIhi6leKKs559Lk96Cjzbl9MmNm5nTlx4uRoV5l48Qb9gFShipowOIQ==" saltValue="2ZgViFQuZfF4zEa18ZQf/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4" priority="1">
      <formula>AND(TRIM(C25)&lt;&gt;"",ISNUMBER(C25)=FALSE)</formula>
    </cfRule>
  </conditionalFormatting>
  <dataValidations count="5">
    <dataValidation type="list" allowBlank="1" showInputMessage="1" showErrorMessage="1" sqref="B25:B48" xr:uid="{D1D86790-62B4-4A71-8A5C-905A745D52EC}">
      <formula1>Years</formula1>
    </dataValidation>
    <dataValidation allowBlank="1" showInputMessage="1" showErrorMessage="1" prompt="Either use the facility’s permit methodology or multiply wastewater gallons by 8.35 to get pounds and divide by 10,000 to eliminate water content." sqref="H24" xr:uid="{413C69A0-2E7D-4B3F-AE11-DDA09FD3F285}"/>
    <dataValidation type="list" allowBlank="1" showInputMessage="1" showErrorMessage="1" promptTitle="NEA for this Facility" prompt="Click on the drop-down arrow to the right to select one NEA for this facility." sqref="I17:J17 B17" xr:uid="{F5217805-772B-4860-B37E-EA2BA1ADAB43}">
      <formula1>NEAs</formula1>
    </dataValidation>
    <dataValidation type="list" allowBlank="1" showDropDown="1" showInputMessage="1" showErrorMessage="1" error="Please use the 2-letter state abbreviation." sqref="B14 I14:J14" xr:uid="{6B9C350C-5913-4038-9E70-90D6F3DED749}">
      <formula1>States</formula1>
    </dataValidation>
    <dataValidation type="list" allowBlank="1" showInputMessage="1" showErrorMessage="1" promptTitle="Region Where Facility is Located" prompt="Click on the drop-down arrow to the right to select the EPA Region where this facility is located." sqref="B15" xr:uid="{C20FEC9B-B24C-43A7-A28B-0DEAF9711B7D}">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796D8-B18C-4DE2-8B64-E2FA894E9E99}">
  <sheetPr codeName="Sheet52">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245</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2WQ9zsnHqRE94lhNS1ntMyL0AjbjMJmVdrnvxMEwIy33KG/wkNXo7qHl2wzMbIlJHdAPpk/t7qMTB1Ho/2aMng==" saltValue="SAVm7D4ON7oXh23ldky/l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3" priority="1">
      <formula>AND(TRIM(C25)&lt;&gt;"",ISNUMBER(C25)=FALSE)</formula>
    </cfRule>
  </conditionalFormatting>
  <dataValidations count="5">
    <dataValidation type="list" allowBlank="1" showInputMessage="1" showErrorMessage="1" sqref="B25:B48" xr:uid="{E35F39A0-F32A-4A83-A8C4-B477943047C9}">
      <formula1>Years</formula1>
    </dataValidation>
    <dataValidation allowBlank="1" showInputMessage="1" showErrorMessage="1" prompt="Either use the facility’s permit methodology or multiply wastewater gallons by 8.35 to get pounds and divide by 10,000 to eliminate water content." sqref="H24" xr:uid="{7A12A071-308B-44AB-A00E-DC5BE25D4477}"/>
    <dataValidation type="list" allowBlank="1" showInputMessage="1" showErrorMessage="1" promptTitle="NEA for this Facility" prompt="Click on the drop-down arrow to the right to select one NEA for this facility." sqref="I17:J17 B17" xr:uid="{398B6147-9CE0-4D9D-B600-BC3A6370AD98}">
      <formula1>NEAs</formula1>
    </dataValidation>
    <dataValidation type="list" allowBlank="1" showDropDown="1" showInputMessage="1" showErrorMessage="1" error="Please use the 2-letter state abbreviation." sqref="B14 I14:J14" xr:uid="{B91B627C-F8DE-45E0-BA9C-D31E19085727}">
      <formula1>States</formula1>
    </dataValidation>
    <dataValidation type="list" allowBlank="1" showInputMessage="1" showErrorMessage="1" promptTitle="Region Where Facility is Located" prompt="Click on the drop-down arrow to the right to select the EPA Region where this facility is located." sqref="B15" xr:uid="{7B980D82-3399-4AA3-BC22-EDDC43A1C731}">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CF205-D04B-4B37-AE5B-C32AD93CD5E7}">
  <sheetPr codeName="Sheet53">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246</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Q2lzlVXvD1RQZvB+8SJ2MJQBSV8WFX11pCt5hFZRJ70uaf2ARSG//SEezxO/rpobqbRYPCsdy/lpUDTkZEhc1g==" saltValue="R4sVkJ1DLBfyKF1EFb8CU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2" priority="1">
      <formula>AND(TRIM(C25)&lt;&gt;"",ISNUMBER(C25)=FALSE)</formula>
    </cfRule>
  </conditionalFormatting>
  <dataValidations count="5">
    <dataValidation type="list" allowBlank="1" showInputMessage="1" showErrorMessage="1" sqref="B25:B48" xr:uid="{1BE9C5E1-4EC9-4133-9008-54F1359856D3}">
      <formula1>Years</formula1>
    </dataValidation>
    <dataValidation allowBlank="1" showInputMessage="1" showErrorMessage="1" prompt="Either use the facility’s permit methodology or multiply wastewater gallons by 8.35 to get pounds and divide by 10,000 to eliminate water content." sqref="H24" xr:uid="{FF1EF0E5-F3F2-4166-B8F8-33235F91B39C}"/>
    <dataValidation type="list" allowBlank="1" showInputMessage="1" showErrorMessage="1" promptTitle="NEA for this Facility" prompt="Click on the drop-down arrow to the right to select one NEA for this facility." sqref="I17:J17 B17" xr:uid="{EFA6D63E-F833-416C-83DA-48729C4DCB36}">
      <formula1>NEAs</formula1>
    </dataValidation>
    <dataValidation type="list" allowBlank="1" showDropDown="1" showInputMessage="1" showErrorMessage="1" error="Please use the 2-letter state abbreviation." sqref="B14 I14:J14" xr:uid="{A6CB8CA9-E69D-4CBA-A0D5-AA647B6A855D}">
      <formula1>States</formula1>
    </dataValidation>
    <dataValidation type="list" allowBlank="1" showInputMessage="1" showErrorMessage="1" promptTitle="Region Where Facility is Located" prompt="Click on the drop-down arrow to the right to select the EPA Region where this facility is located." sqref="B15" xr:uid="{3181D3DD-DA15-493C-B56B-6D4E961C43DD}">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7339A-69AC-4B77-A7F9-EF1FC8EBD853}">
  <sheetPr codeName="Sheet54">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247</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JAcTMmAqYNok7OUJUJVE3NN9tuh731wiOauFacM6zLXs1p0Xu8UxpHmv/eayauHAila7+tE7YmhjV9PZVjQDLA==" saltValue="1HVQcEUxNzp4ugdlu538tA=="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1" priority="1">
      <formula>AND(TRIM(C25)&lt;&gt;"",ISNUMBER(C25)=FALSE)</formula>
    </cfRule>
  </conditionalFormatting>
  <dataValidations count="5">
    <dataValidation type="list" allowBlank="1" showInputMessage="1" showErrorMessage="1" sqref="B25:B48" xr:uid="{66A5A3B1-F943-49C7-8842-0A9BA1565CFD}">
      <formula1>Years</formula1>
    </dataValidation>
    <dataValidation allowBlank="1" showInputMessage="1" showErrorMessage="1" prompt="Either use the facility’s permit methodology or multiply wastewater gallons by 8.35 to get pounds and divide by 10,000 to eliminate water content." sqref="H24" xr:uid="{6DA46FE8-4CD9-419D-AEA0-9BB7DDA0F6DF}"/>
    <dataValidation type="list" allowBlank="1" showInputMessage="1" showErrorMessage="1" promptTitle="NEA for this Facility" prompt="Click on the drop-down arrow to the right to select one NEA for this facility." sqref="I17:J17 B17" xr:uid="{5F8ACE35-781B-442F-BD3D-E3FE0D86D575}">
      <formula1>NEAs</formula1>
    </dataValidation>
    <dataValidation type="list" allowBlank="1" showDropDown="1" showInputMessage="1" showErrorMessage="1" error="Please use the 2-letter state abbreviation." sqref="B14 I14:J14" xr:uid="{EA175869-04D8-4A9D-A2F5-86CA0CBF7F2E}">
      <formula1>States</formula1>
    </dataValidation>
    <dataValidation type="list" allowBlank="1" showInputMessage="1" showErrorMessage="1" promptTitle="Region Where Facility is Located" prompt="Click on the drop-down arrow to the right to select the EPA Region where this facility is located." sqref="B15" xr:uid="{3F5621E5-0B37-401C-8444-49552FF35E44}">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54B96-8DEE-400A-95AA-0EEBA1108344}">
  <sheetPr codeName="Sheet55">
    <tabColor rgb="FF92D050"/>
    <pageSetUpPr fitToPage="1"/>
  </sheetPr>
  <dimension ref="A1:K55"/>
  <sheetViews>
    <sheetView showGridLines="0" zoomScaleNormal="100" workbookViewId="0">
      <pane ySplit="3" topLeftCell="A4" activePane="bottomLeft" state="frozen"/>
      <selection activeCell="B10" sqref="B10:G10"/>
      <selection pane="bottomLeft" activeCell="B10" sqref="B10:G10"/>
    </sheetView>
  </sheetViews>
  <sheetFormatPr defaultRowHeight="15" x14ac:dyDescent="0.25"/>
  <cols>
    <col min="1" max="1" width="60.5703125" style="49" customWidth="1"/>
    <col min="2" max="3" width="14.85546875" style="49" customWidth="1"/>
    <col min="4" max="7" width="14.7109375" style="49" customWidth="1"/>
    <col min="8" max="8" width="15.28515625" style="49" customWidth="1"/>
    <col min="9" max="10" width="14.7109375" style="49" customWidth="1"/>
    <col min="11" max="11" width="10.28515625" style="49" customWidth="1"/>
    <col min="12" max="16384" width="9.140625" style="49"/>
  </cols>
  <sheetData>
    <row r="1" spans="1:11" ht="22.5" customHeight="1" x14ac:dyDescent="0.25">
      <c r="A1" s="261" t="s">
        <v>139</v>
      </c>
      <c r="B1" s="262"/>
      <c r="C1" s="262"/>
      <c r="D1" s="262"/>
      <c r="E1" s="262"/>
      <c r="F1" s="262"/>
      <c r="G1" s="262"/>
      <c r="H1" s="262"/>
      <c r="I1" s="262"/>
      <c r="J1" s="262"/>
    </row>
    <row r="2" spans="1:11" ht="17.25" x14ac:dyDescent="0.3">
      <c r="A2" s="26" t="s">
        <v>248</v>
      </c>
      <c r="B2" s="50"/>
      <c r="C2" s="81"/>
      <c r="D2" s="81"/>
      <c r="E2" s="81"/>
      <c r="F2" s="81"/>
      <c r="G2" s="81"/>
      <c r="H2" s="81"/>
      <c r="I2" s="81"/>
      <c r="J2" s="82"/>
    </row>
    <row r="3" spans="1:11" ht="15" customHeight="1" x14ac:dyDescent="0.25">
      <c r="A3" s="30"/>
      <c r="B3" s="30"/>
      <c r="C3" s="31"/>
      <c r="D3" s="31"/>
      <c r="E3" s="31"/>
      <c r="F3" s="31"/>
      <c r="G3" s="31"/>
      <c r="H3" s="31"/>
      <c r="I3" s="31"/>
      <c r="J3" s="83"/>
    </row>
    <row r="4" spans="1:11" ht="200.25" customHeight="1" x14ac:dyDescent="0.25">
      <c r="A4" s="73" t="s">
        <v>15</v>
      </c>
      <c r="B4" s="263" t="s">
        <v>173</v>
      </c>
      <c r="C4" s="264"/>
      <c r="D4" s="264"/>
      <c r="E4" s="264"/>
      <c r="F4" s="264"/>
      <c r="G4" s="264"/>
      <c r="H4" s="264"/>
      <c r="I4" s="264"/>
      <c r="J4" s="84"/>
    </row>
    <row r="5" spans="1:11" ht="13.5" customHeight="1" x14ac:dyDescent="0.25">
      <c r="A5" s="33"/>
      <c r="B5" s="33"/>
      <c r="C5" s="32"/>
      <c r="D5" s="32"/>
      <c r="E5" s="32"/>
      <c r="F5" s="32"/>
      <c r="G5" s="32"/>
      <c r="H5" s="32"/>
      <c r="I5" s="32"/>
      <c r="J5" s="36"/>
    </row>
    <row r="6" spans="1:11" x14ac:dyDescent="0.25">
      <c r="A6" s="74" t="s">
        <v>30</v>
      </c>
      <c r="B6" s="268" t="str">
        <f>IF('Grant Project Data'!B6&lt;&gt;"",'Grant Project Data'!B6,"")</f>
        <v/>
      </c>
      <c r="C6" s="269"/>
      <c r="D6" s="269"/>
      <c r="E6" s="269"/>
      <c r="F6" s="269"/>
      <c r="G6" s="269"/>
      <c r="H6" s="269"/>
      <c r="I6" s="269"/>
      <c r="J6" s="270"/>
    </row>
    <row r="7" spans="1:11" x14ac:dyDescent="0.25">
      <c r="A7" s="75" t="s">
        <v>13</v>
      </c>
      <c r="B7" s="268" t="str">
        <f>IF('Grant Project Data'!B7&lt;&gt;"",'Grant Project Data'!B7,"")</f>
        <v/>
      </c>
      <c r="C7" s="269"/>
      <c r="D7" s="269"/>
      <c r="E7" s="269"/>
      <c r="F7" s="269"/>
      <c r="G7" s="269"/>
      <c r="H7" s="269"/>
      <c r="I7" s="269"/>
      <c r="J7" s="270"/>
    </row>
    <row r="8" spans="1:11" x14ac:dyDescent="0.25">
      <c r="A8" s="27"/>
      <c r="B8" s="27"/>
      <c r="C8" s="27"/>
      <c r="D8" s="27"/>
      <c r="E8" s="27"/>
      <c r="F8" s="27"/>
      <c r="G8" s="27"/>
      <c r="H8" s="64"/>
      <c r="I8" s="64"/>
      <c r="J8" s="64"/>
    </row>
    <row r="9" spans="1:11" ht="17.25" x14ac:dyDescent="0.3">
      <c r="A9" s="26" t="s">
        <v>141</v>
      </c>
      <c r="B9" s="50"/>
      <c r="C9" s="28"/>
      <c r="D9" s="28"/>
      <c r="E9" s="28"/>
      <c r="F9" s="28"/>
      <c r="G9" s="72"/>
      <c r="H9" s="80"/>
      <c r="I9" s="65"/>
      <c r="J9" s="65"/>
    </row>
    <row r="10" spans="1:11" x14ac:dyDescent="0.25">
      <c r="A10" s="71" t="s">
        <v>170</v>
      </c>
      <c r="B10" s="265"/>
      <c r="C10" s="266"/>
      <c r="D10" s="266"/>
      <c r="E10" s="266"/>
      <c r="F10" s="266"/>
      <c r="G10" s="267"/>
      <c r="I10" s="66"/>
      <c r="J10" s="66"/>
    </row>
    <row r="11" spans="1:11" ht="15" customHeight="1" x14ac:dyDescent="0.25">
      <c r="A11" s="71" t="s">
        <v>142</v>
      </c>
      <c r="B11" s="265"/>
      <c r="C11" s="266"/>
      <c r="D11" s="266"/>
      <c r="E11" s="266"/>
      <c r="F11" s="266"/>
      <c r="G11" s="267"/>
      <c r="I11" s="67"/>
      <c r="J11" s="67"/>
    </row>
    <row r="12" spans="1:11" ht="15" customHeight="1" x14ac:dyDescent="0.25">
      <c r="A12" s="71" t="s">
        <v>169</v>
      </c>
      <c r="B12" s="265"/>
      <c r="C12" s="266"/>
      <c r="D12" s="266"/>
      <c r="E12" s="266"/>
      <c r="F12" s="266"/>
      <c r="G12" s="267"/>
      <c r="I12" s="67"/>
      <c r="J12" s="67"/>
    </row>
    <row r="13" spans="1:11" ht="15" customHeight="1" x14ac:dyDescent="0.25">
      <c r="A13" s="71" t="s">
        <v>168</v>
      </c>
      <c r="B13" s="265"/>
      <c r="C13" s="266"/>
      <c r="D13" s="266"/>
      <c r="E13" s="266"/>
      <c r="F13" s="266"/>
      <c r="G13" s="267"/>
      <c r="I13" s="67"/>
      <c r="J13" s="67"/>
    </row>
    <row r="14" spans="1:11" ht="15" customHeight="1" x14ac:dyDescent="0.25">
      <c r="A14" s="71" t="s">
        <v>167</v>
      </c>
      <c r="B14" s="258"/>
      <c r="C14" s="259"/>
      <c r="D14" s="259"/>
      <c r="E14" s="259"/>
      <c r="F14" s="259"/>
      <c r="G14" s="260"/>
      <c r="I14" s="67"/>
      <c r="J14" s="67"/>
    </row>
    <row r="15" spans="1:11" ht="15" customHeight="1" x14ac:dyDescent="0.25">
      <c r="A15" s="71" t="s">
        <v>166</v>
      </c>
      <c r="B15" s="258"/>
      <c r="C15" s="259"/>
      <c r="D15" s="259"/>
      <c r="E15" s="259"/>
      <c r="F15" s="259"/>
      <c r="G15" s="260"/>
      <c r="I15" s="67"/>
      <c r="J15" s="67"/>
      <c r="K15" s="5"/>
    </row>
    <row r="16" spans="1:11" ht="15" customHeight="1" x14ac:dyDescent="0.25">
      <c r="A16" s="71" t="s">
        <v>165</v>
      </c>
      <c r="B16" s="265"/>
      <c r="C16" s="266"/>
      <c r="D16" s="266"/>
      <c r="E16" s="266"/>
      <c r="F16" s="266"/>
      <c r="G16" s="267"/>
      <c r="I16" s="68"/>
      <c r="J16" s="68"/>
      <c r="K16" s="5"/>
    </row>
    <row r="17" spans="1:11" ht="15.75" customHeight="1" x14ac:dyDescent="0.25">
      <c r="A17" s="71" t="s">
        <v>164</v>
      </c>
      <c r="B17" s="258"/>
      <c r="C17" s="259"/>
      <c r="D17" s="259"/>
      <c r="E17" s="259"/>
      <c r="F17" s="259"/>
      <c r="G17" s="260"/>
      <c r="I17" s="67"/>
      <c r="J17" s="67"/>
      <c r="K17" s="25"/>
    </row>
    <row r="18" spans="1:11" ht="30" x14ac:dyDescent="0.25">
      <c r="A18" s="142" t="s">
        <v>171</v>
      </c>
      <c r="B18" s="273"/>
      <c r="C18" s="274"/>
      <c r="D18" s="274"/>
      <c r="E18" s="274"/>
      <c r="F18" s="274"/>
      <c r="G18" s="275"/>
      <c r="I18" s="69"/>
      <c r="J18" s="69"/>
      <c r="K18" s="25"/>
    </row>
    <row r="19" spans="1:11" ht="15.75" customHeight="1" x14ac:dyDescent="0.25">
      <c r="A19" s="71" t="s">
        <v>163</v>
      </c>
      <c r="B19" s="103"/>
      <c r="C19" s="103"/>
      <c r="D19" s="103"/>
      <c r="E19" s="103"/>
      <c r="F19" s="103"/>
      <c r="G19" s="103"/>
      <c r="H19" s="86" t="str">
        <f>IF(AND(COUNTA(B19:G19)=0,COUNTA(B25:B48)&gt;0),"&lt;&lt; Please enter the date(s) the participant reported the actions listed below.","")</f>
        <v/>
      </c>
      <c r="I19" s="85"/>
      <c r="J19" s="85"/>
    </row>
    <row r="20" spans="1:11" x14ac:dyDescent="0.25">
      <c r="A20" s="271"/>
      <c r="B20" s="271"/>
      <c r="C20" s="271"/>
      <c r="D20" s="271"/>
      <c r="E20" s="271"/>
      <c r="F20" s="271"/>
      <c r="G20" s="271"/>
      <c r="H20" s="272"/>
      <c r="I20" s="272"/>
      <c r="J20" s="272"/>
    </row>
    <row r="21" spans="1:11" s="59" customFormat="1" ht="17.25" x14ac:dyDescent="0.3">
      <c r="A21" s="56" t="s">
        <v>8</v>
      </c>
      <c r="B21" s="57"/>
      <c r="C21" s="58"/>
      <c r="D21" s="58"/>
      <c r="E21" s="58"/>
      <c r="F21" s="58"/>
      <c r="G21" s="58"/>
      <c r="H21" s="58"/>
      <c r="I21" s="58"/>
      <c r="J21" s="77"/>
    </row>
    <row r="22" spans="1:11" s="59" customFormat="1" ht="41.25" customHeight="1" x14ac:dyDescent="0.25">
      <c r="A22" s="76" t="s">
        <v>143</v>
      </c>
      <c r="B22" s="60"/>
      <c r="C22" s="253"/>
      <c r="D22" s="254"/>
      <c r="E22" s="254"/>
      <c r="F22" s="254"/>
      <c r="G22" s="254"/>
      <c r="H22" s="254"/>
      <c r="I22" s="254"/>
      <c r="J22" s="254"/>
    </row>
    <row r="23" spans="1:11" s="59" customFormat="1" ht="19.5" customHeight="1" x14ac:dyDescent="0.25">
      <c r="A23" s="255" t="s">
        <v>18</v>
      </c>
      <c r="B23" s="150"/>
      <c r="C23" s="257" t="s">
        <v>5</v>
      </c>
      <c r="D23" s="257"/>
      <c r="E23" s="257" t="s">
        <v>6</v>
      </c>
      <c r="F23" s="257"/>
      <c r="G23" s="257"/>
      <c r="H23" s="257"/>
      <c r="I23" s="257"/>
      <c r="J23" s="257"/>
    </row>
    <row r="24" spans="1:11" s="59" customFormat="1" ht="52.5" customHeight="1" x14ac:dyDescent="0.25">
      <c r="A24" s="256"/>
      <c r="B24" s="62" t="s">
        <v>93</v>
      </c>
      <c r="C24" s="62" t="s">
        <v>7</v>
      </c>
      <c r="D24" s="62" t="s">
        <v>29</v>
      </c>
      <c r="E24" s="62" t="s">
        <v>28</v>
      </c>
      <c r="F24" s="62" t="s">
        <v>26</v>
      </c>
      <c r="G24" s="62" t="s">
        <v>124</v>
      </c>
      <c r="H24" s="62" t="s">
        <v>154</v>
      </c>
      <c r="I24" s="62" t="s">
        <v>144</v>
      </c>
      <c r="J24" s="62" t="s">
        <v>27</v>
      </c>
    </row>
    <row r="25" spans="1:11" ht="15" customHeight="1" x14ac:dyDescent="0.25">
      <c r="A25" s="2"/>
      <c r="B25" s="63"/>
      <c r="C25" s="105"/>
      <c r="D25" s="105"/>
      <c r="E25" s="106"/>
      <c r="F25" s="106"/>
      <c r="G25" s="106"/>
      <c r="H25" s="106"/>
      <c r="I25" s="106"/>
      <c r="J25" s="106"/>
      <c r="K25" s="70"/>
    </row>
    <row r="26" spans="1:11" x14ac:dyDescent="0.25">
      <c r="A26" s="2"/>
      <c r="B26" s="63"/>
      <c r="C26" s="105"/>
      <c r="D26" s="105"/>
      <c r="E26" s="106"/>
      <c r="F26" s="106"/>
      <c r="G26" s="106"/>
      <c r="H26" s="106"/>
      <c r="I26" s="106"/>
      <c r="J26" s="106"/>
      <c r="K26" s="70"/>
    </row>
    <row r="27" spans="1:11" x14ac:dyDescent="0.25">
      <c r="A27" s="2"/>
      <c r="B27" s="63"/>
      <c r="C27" s="105"/>
      <c r="D27" s="105"/>
      <c r="E27" s="106"/>
      <c r="F27" s="106"/>
      <c r="G27" s="106"/>
      <c r="H27" s="106"/>
      <c r="I27" s="106"/>
      <c r="J27" s="106"/>
      <c r="K27" s="70"/>
    </row>
    <row r="28" spans="1:11" x14ac:dyDescent="0.25">
      <c r="A28" s="2"/>
      <c r="B28" s="63"/>
      <c r="C28" s="105"/>
      <c r="D28" s="105"/>
      <c r="E28" s="106"/>
      <c r="F28" s="106"/>
      <c r="G28" s="106"/>
      <c r="H28" s="106"/>
      <c r="I28" s="106"/>
      <c r="J28" s="106"/>
      <c r="K28" s="70"/>
    </row>
    <row r="29" spans="1:11" x14ac:dyDescent="0.25">
      <c r="A29" s="2"/>
      <c r="B29" s="63"/>
      <c r="C29" s="105"/>
      <c r="D29" s="105"/>
      <c r="E29" s="106"/>
      <c r="F29" s="106"/>
      <c r="G29" s="106"/>
      <c r="H29" s="106"/>
      <c r="I29" s="106"/>
      <c r="J29" s="106"/>
      <c r="K29" s="70"/>
    </row>
    <row r="30" spans="1:11" x14ac:dyDescent="0.25">
      <c r="A30" s="2"/>
      <c r="B30" s="63"/>
      <c r="C30" s="105"/>
      <c r="D30" s="105"/>
      <c r="E30" s="106"/>
      <c r="F30" s="106"/>
      <c r="G30" s="106"/>
      <c r="H30" s="106"/>
      <c r="I30" s="106"/>
      <c r="J30" s="106"/>
      <c r="K30" s="70"/>
    </row>
    <row r="31" spans="1:11" x14ac:dyDescent="0.25">
      <c r="A31" s="2"/>
      <c r="B31" s="63"/>
      <c r="C31" s="105"/>
      <c r="D31" s="105"/>
      <c r="E31" s="106"/>
      <c r="F31" s="106"/>
      <c r="G31" s="106"/>
      <c r="H31" s="106"/>
      <c r="I31" s="106"/>
      <c r="J31" s="106"/>
      <c r="K31" s="70"/>
    </row>
    <row r="32" spans="1:11" x14ac:dyDescent="0.25">
      <c r="A32" s="2"/>
      <c r="B32" s="63"/>
      <c r="C32" s="105"/>
      <c r="D32" s="105"/>
      <c r="E32" s="106"/>
      <c r="F32" s="106"/>
      <c r="G32" s="106"/>
      <c r="H32" s="106"/>
      <c r="I32" s="106"/>
      <c r="J32" s="106"/>
      <c r="K32" s="70"/>
    </row>
    <row r="33" spans="1:11" x14ac:dyDescent="0.25">
      <c r="A33" s="2"/>
      <c r="B33" s="63"/>
      <c r="C33" s="105"/>
      <c r="D33" s="105"/>
      <c r="E33" s="106"/>
      <c r="F33" s="106"/>
      <c r="G33" s="106"/>
      <c r="H33" s="106"/>
      <c r="I33" s="106"/>
      <c r="J33" s="106"/>
      <c r="K33" s="70"/>
    </row>
    <row r="34" spans="1:11" x14ac:dyDescent="0.25">
      <c r="A34" s="2"/>
      <c r="B34" s="63"/>
      <c r="C34" s="105"/>
      <c r="D34" s="105"/>
      <c r="E34" s="106"/>
      <c r="F34" s="106"/>
      <c r="G34" s="106"/>
      <c r="H34" s="106"/>
      <c r="I34" s="106"/>
      <c r="J34" s="106"/>
      <c r="K34" s="70"/>
    </row>
    <row r="35" spans="1:11" x14ac:dyDescent="0.25">
      <c r="A35" s="2"/>
      <c r="B35" s="63"/>
      <c r="C35" s="105"/>
      <c r="D35" s="105"/>
      <c r="E35" s="106"/>
      <c r="F35" s="106"/>
      <c r="G35" s="106"/>
      <c r="H35" s="106"/>
      <c r="I35" s="106"/>
      <c r="J35" s="106"/>
      <c r="K35" s="70"/>
    </row>
    <row r="36" spans="1:11" x14ac:dyDescent="0.25">
      <c r="A36" s="2"/>
      <c r="B36" s="63"/>
      <c r="C36" s="105"/>
      <c r="D36" s="105"/>
      <c r="E36" s="106"/>
      <c r="F36" s="106"/>
      <c r="G36" s="106"/>
      <c r="H36" s="106"/>
      <c r="I36" s="106"/>
      <c r="J36" s="106"/>
      <c r="K36" s="70"/>
    </row>
    <row r="37" spans="1:11" x14ac:dyDescent="0.25">
      <c r="A37" s="2"/>
      <c r="B37" s="63"/>
      <c r="C37" s="105"/>
      <c r="D37" s="105"/>
      <c r="E37" s="106"/>
      <c r="F37" s="106"/>
      <c r="G37" s="106"/>
      <c r="H37" s="106"/>
      <c r="I37" s="106"/>
      <c r="J37" s="106"/>
      <c r="K37" s="70"/>
    </row>
    <row r="38" spans="1:11" x14ac:dyDescent="0.25">
      <c r="A38" s="2"/>
      <c r="B38" s="63"/>
      <c r="C38" s="105"/>
      <c r="D38" s="105"/>
      <c r="E38" s="106"/>
      <c r="F38" s="106"/>
      <c r="G38" s="106"/>
      <c r="H38" s="106"/>
      <c r="I38" s="106"/>
      <c r="J38" s="106"/>
      <c r="K38" s="70"/>
    </row>
    <row r="39" spans="1:11" x14ac:dyDescent="0.25">
      <c r="A39" s="2"/>
      <c r="B39" s="63"/>
      <c r="C39" s="105"/>
      <c r="D39" s="105"/>
      <c r="E39" s="106"/>
      <c r="F39" s="106"/>
      <c r="G39" s="106"/>
      <c r="H39" s="106"/>
      <c r="I39" s="106"/>
      <c r="J39" s="106"/>
      <c r="K39" s="70"/>
    </row>
    <row r="40" spans="1:11" x14ac:dyDescent="0.25">
      <c r="A40" s="2"/>
      <c r="B40" s="63"/>
      <c r="C40" s="105"/>
      <c r="D40" s="105"/>
      <c r="E40" s="106"/>
      <c r="F40" s="106"/>
      <c r="G40" s="106"/>
      <c r="H40" s="106"/>
      <c r="I40" s="106"/>
      <c r="J40" s="106"/>
      <c r="K40" s="70"/>
    </row>
    <row r="41" spans="1:11" x14ac:dyDescent="0.25">
      <c r="A41" s="2"/>
      <c r="B41" s="63"/>
      <c r="C41" s="105"/>
      <c r="D41" s="105"/>
      <c r="E41" s="106"/>
      <c r="F41" s="106"/>
      <c r="G41" s="106"/>
      <c r="H41" s="106"/>
      <c r="I41" s="106"/>
      <c r="J41" s="106"/>
      <c r="K41" s="70"/>
    </row>
    <row r="42" spans="1:11" x14ac:dyDescent="0.25">
      <c r="A42" s="2"/>
      <c r="B42" s="63"/>
      <c r="C42" s="105"/>
      <c r="D42" s="105"/>
      <c r="E42" s="106"/>
      <c r="F42" s="106"/>
      <c r="G42" s="106"/>
      <c r="H42" s="106"/>
      <c r="I42" s="106"/>
      <c r="J42" s="106"/>
      <c r="K42" s="70"/>
    </row>
    <row r="43" spans="1:11" x14ac:dyDescent="0.25">
      <c r="A43" s="2"/>
      <c r="B43" s="63"/>
      <c r="C43" s="105"/>
      <c r="D43" s="105"/>
      <c r="E43" s="106"/>
      <c r="F43" s="106"/>
      <c r="G43" s="106"/>
      <c r="H43" s="106"/>
      <c r="I43" s="106"/>
      <c r="J43" s="106"/>
      <c r="K43" s="70"/>
    </row>
    <row r="44" spans="1:11" x14ac:dyDescent="0.25">
      <c r="A44" s="2"/>
      <c r="B44" s="63"/>
      <c r="C44" s="105"/>
      <c r="D44" s="105"/>
      <c r="E44" s="106"/>
      <c r="F44" s="106"/>
      <c r="G44" s="106"/>
      <c r="H44" s="106"/>
      <c r="I44" s="106"/>
      <c r="J44" s="106"/>
      <c r="K44" s="70"/>
    </row>
    <row r="45" spans="1:11" x14ac:dyDescent="0.25">
      <c r="A45" s="2"/>
      <c r="B45" s="63"/>
      <c r="C45" s="105"/>
      <c r="D45" s="105"/>
      <c r="E45" s="106"/>
      <c r="F45" s="106"/>
      <c r="G45" s="106"/>
      <c r="H45" s="106"/>
      <c r="I45" s="106"/>
      <c r="J45" s="106"/>
      <c r="K45" s="70"/>
    </row>
    <row r="46" spans="1:11" x14ac:dyDescent="0.25">
      <c r="A46" s="2"/>
      <c r="B46" s="63"/>
      <c r="C46" s="105"/>
      <c r="D46" s="105"/>
      <c r="E46" s="106"/>
      <c r="F46" s="106"/>
      <c r="G46" s="106"/>
      <c r="H46" s="106"/>
      <c r="I46" s="106"/>
      <c r="J46" s="106"/>
      <c r="K46" s="70"/>
    </row>
    <row r="47" spans="1:11" x14ac:dyDescent="0.25">
      <c r="A47" s="2"/>
      <c r="B47" s="63"/>
      <c r="C47" s="105"/>
      <c r="D47" s="105"/>
      <c r="E47" s="106"/>
      <c r="F47" s="106"/>
      <c r="G47" s="106"/>
      <c r="H47" s="106"/>
      <c r="I47" s="106"/>
      <c r="J47" s="106"/>
      <c r="K47" s="70"/>
    </row>
    <row r="48" spans="1:11" x14ac:dyDescent="0.25">
      <c r="A48" s="2"/>
      <c r="B48" s="63"/>
      <c r="C48" s="105"/>
      <c r="D48" s="105"/>
      <c r="E48" s="106"/>
      <c r="F48" s="106"/>
      <c r="G48" s="106"/>
      <c r="H48" s="106"/>
      <c r="I48" s="106"/>
      <c r="J48" s="106"/>
      <c r="K48" s="70"/>
    </row>
    <row r="49" spans="1:11" ht="15.75" x14ac:dyDescent="0.25">
      <c r="A49" s="78" t="s">
        <v>133</v>
      </c>
      <c r="B49" s="79"/>
      <c r="C49" s="107">
        <f>SUM(C50:C55)</f>
        <v>0</v>
      </c>
      <c r="D49" s="107">
        <f t="shared" ref="D49:J49" si="0">SUM(D50:D55)</f>
        <v>0</v>
      </c>
      <c r="E49" s="108">
        <f t="shared" si="0"/>
        <v>0</v>
      </c>
      <c r="F49" s="108">
        <f t="shared" si="0"/>
        <v>0</v>
      </c>
      <c r="G49" s="108">
        <f t="shared" si="0"/>
        <v>0</v>
      </c>
      <c r="H49" s="108">
        <f t="shared" si="0"/>
        <v>0</v>
      </c>
      <c r="I49" s="108">
        <f t="shared" si="0"/>
        <v>0</v>
      </c>
      <c r="J49" s="108">
        <f t="shared" si="0"/>
        <v>0</v>
      </c>
      <c r="K49" s="109">
        <f>COUNTA(B10:G19,A25:J48)</f>
        <v>0</v>
      </c>
    </row>
    <row r="50" spans="1:11" ht="15.75" x14ac:dyDescent="0.25">
      <c r="A50" s="78" t="s">
        <v>125</v>
      </c>
      <c r="B50" s="79"/>
      <c r="C50" s="107">
        <f>IF($K$51=TRUE,SUMIF($B$25:$B$48,RIGHT($A50,4),C$25:C$48),0)</f>
        <v>0</v>
      </c>
      <c r="D50" s="107">
        <f t="shared" ref="D50:J55" si="1">IF($K$51=TRUE,SUMIF($B$25:$B$48,RIGHT($A50,4),D$25:D$48),0)</f>
        <v>0</v>
      </c>
      <c r="E50" s="108">
        <f t="shared" si="1"/>
        <v>0</v>
      </c>
      <c r="F50" s="108">
        <f t="shared" si="1"/>
        <v>0</v>
      </c>
      <c r="G50" s="108">
        <f t="shared" si="1"/>
        <v>0</v>
      </c>
      <c r="H50" s="108">
        <f t="shared" si="1"/>
        <v>0</v>
      </c>
      <c r="I50" s="108">
        <f t="shared" si="1"/>
        <v>0</v>
      </c>
      <c r="J50" s="108">
        <f t="shared" si="1"/>
        <v>0</v>
      </c>
      <c r="K50" s="145" t="str">
        <f>IF(AND($K$52=TRUE,$K$51=FALSE)," &lt;&lt; The totals will not display until you enter date(s) in row 19 above."&amp;CHAR(10),"")</f>
        <v/>
      </c>
    </row>
    <row r="51" spans="1:11" ht="15.75" x14ac:dyDescent="0.25">
      <c r="A51" s="78" t="s">
        <v>126</v>
      </c>
      <c r="B51" s="79"/>
      <c r="C51" s="107">
        <f t="shared" ref="C51:C55" si="2">IF($K$51=TRUE,SUMIF($B$25:$B$48,RIGHT($A51,4),C$25:C$48),0)</f>
        <v>0</v>
      </c>
      <c r="D51" s="107">
        <f t="shared" si="1"/>
        <v>0</v>
      </c>
      <c r="E51" s="108">
        <f t="shared" si="1"/>
        <v>0</v>
      </c>
      <c r="F51" s="108">
        <f t="shared" si="1"/>
        <v>0</v>
      </c>
      <c r="G51" s="108">
        <f t="shared" si="1"/>
        <v>0</v>
      </c>
      <c r="H51" s="108">
        <f t="shared" si="1"/>
        <v>0</v>
      </c>
      <c r="I51" s="108">
        <f t="shared" si="1"/>
        <v>0</v>
      </c>
      <c r="J51" s="108">
        <f t="shared" si="1"/>
        <v>0</v>
      </c>
      <c r="K51" s="109" t="b">
        <f>IF(COUNTA(B19:G19),TRUE,FALSE)</f>
        <v>0</v>
      </c>
    </row>
    <row r="52" spans="1:11" ht="15" customHeight="1" x14ac:dyDescent="0.25">
      <c r="A52" s="78" t="s">
        <v>127</v>
      </c>
      <c r="B52" s="79"/>
      <c r="C52" s="107">
        <f t="shared" si="2"/>
        <v>0</v>
      </c>
      <c r="D52" s="107">
        <f t="shared" si="1"/>
        <v>0</v>
      </c>
      <c r="E52" s="108">
        <f t="shared" si="1"/>
        <v>0</v>
      </c>
      <c r="F52" s="108">
        <f t="shared" si="1"/>
        <v>0</v>
      </c>
      <c r="G52" s="108">
        <f t="shared" si="1"/>
        <v>0</v>
      </c>
      <c r="H52" s="108">
        <f t="shared" si="1"/>
        <v>0</v>
      </c>
      <c r="I52" s="108">
        <f t="shared" si="1"/>
        <v>0</v>
      </c>
      <c r="J52" s="108">
        <f t="shared" si="1"/>
        <v>0</v>
      </c>
      <c r="K52" s="109" t="b">
        <f>IF(COUNTA(B25:B48),TRUE,FALSE)</f>
        <v>0</v>
      </c>
    </row>
    <row r="53" spans="1:11" ht="15" customHeight="1" x14ac:dyDescent="0.25">
      <c r="A53" s="78" t="s">
        <v>195</v>
      </c>
      <c r="B53" s="79"/>
      <c r="C53" s="107">
        <f t="shared" si="2"/>
        <v>0</v>
      </c>
      <c r="D53" s="107">
        <f t="shared" si="1"/>
        <v>0</v>
      </c>
      <c r="E53" s="108">
        <f t="shared" si="1"/>
        <v>0</v>
      </c>
      <c r="F53" s="108">
        <f t="shared" si="1"/>
        <v>0</v>
      </c>
      <c r="G53" s="108">
        <f t="shared" si="1"/>
        <v>0</v>
      </c>
      <c r="H53" s="108">
        <f t="shared" si="1"/>
        <v>0</v>
      </c>
      <c r="I53" s="108">
        <f t="shared" si="1"/>
        <v>0</v>
      </c>
      <c r="J53" s="108">
        <f t="shared" si="1"/>
        <v>0</v>
      </c>
      <c r="K53" s="109"/>
    </row>
    <row r="54" spans="1:11" ht="15" customHeight="1" x14ac:dyDescent="0.25">
      <c r="A54" s="78" t="s">
        <v>196</v>
      </c>
      <c r="B54" s="79"/>
      <c r="C54" s="107">
        <f t="shared" si="2"/>
        <v>0</v>
      </c>
      <c r="D54" s="107">
        <f t="shared" si="1"/>
        <v>0</v>
      </c>
      <c r="E54" s="108">
        <f t="shared" si="1"/>
        <v>0</v>
      </c>
      <c r="F54" s="108">
        <f t="shared" si="1"/>
        <v>0</v>
      </c>
      <c r="G54" s="108">
        <f t="shared" si="1"/>
        <v>0</v>
      </c>
      <c r="H54" s="108">
        <f t="shared" si="1"/>
        <v>0</v>
      </c>
      <c r="I54" s="108">
        <f t="shared" si="1"/>
        <v>0</v>
      </c>
      <c r="J54" s="108">
        <f t="shared" si="1"/>
        <v>0</v>
      </c>
      <c r="K54" s="109"/>
    </row>
    <row r="55" spans="1:11" ht="15" customHeight="1" x14ac:dyDescent="0.25">
      <c r="A55" s="78" t="s">
        <v>197</v>
      </c>
      <c r="B55" s="79"/>
      <c r="C55" s="107">
        <f t="shared" si="2"/>
        <v>0</v>
      </c>
      <c r="D55" s="107">
        <f t="shared" si="1"/>
        <v>0</v>
      </c>
      <c r="E55" s="108">
        <f t="shared" si="1"/>
        <v>0</v>
      </c>
      <c r="F55" s="108">
        <f t="shared" si="1"/>
        <v>0</v>
      </c>
      <c r="G55" s="108">
        <f t="shared" si="1"/>
        <v>0</v>
      </c>
      <c r="H55" s="108">
        <f t="shared" si="1"/>
        <v>0</v>
      </c>
      <c r="I55" s="108">
        <f t="shared" si="1"/>
        <v>0</v>
      </c>
      <c r="J55" s="108">
        <f t="shared" si="1"/>
        <v>0</v>
      </c>
      <c r="K55" s="109"/>
    </row>
  </sheetData>
  <sheetProtection algorithmName="SHA-512" hashValue="aZmI3EUSczg1xP9iGJ/KyEDhOPzStBoGF8AO/s8CrCI1vZRenHAaQ4VQMMgGiiAVuy9jagdTdQ3j1ENJXphhBA==" saltValue="qnz1l5cVi20S10eGMkH8iQ==" spinCount="100000" sheet="1" objects="1" scenarios="1"/>
  <mergeCells count="18">
    <mergeCell ref="B18:G18"/>
    <mergeCell ref="A20:J20"/>
    <mergeCell ref="C22:J22"/>
    <mergeCell ref="A23:A24"/>
    <mergeCell ref="C23:D23"/>
    <mergeCell ref="E23:J23"/>
    <mergeCell ref="B12:G12"/>
    <mergeCell ref="B13:G13"/>
    <mergeCell ref="B14:G14"/>
    <mergeCell ref="B15:G15"/>
    <mergeCell ref="B16:G16"/>
    <mergeCell ref="B17:G17"/>
    <mergeCell ref="A1:J1"/>
    <mergeCell ref="B4:I4"/>
    <mergeCell ref="B6:J6"/>
    <mergeCell ref="B7:J7"/>
    <mergeCell ref="B10:G10"/>
    <mergeCell ref="B11:G11"/>
  </mergeCells>
  <conditionalFormatting sqref="C25:J48">
    <cfRule type="expression" dxfId="0" priority="1">
      <formula>AND(TRIM(C25)&lt;&gt;"",ISNUMBER(C25)=FALSE)</formula>
    </cfRule>
  </conditionalFormatting>
  <dataValidations count="5">
    <dataValidation type="list" allowBlank="1" showInputMessage="1" showErrorMessage="1" sqref="B25:B48" xr:uid="{EEC0BD59-0C55-4898-861B-53DFF149CE5A}">
      <formula1>Years</formula1>
    </dataValidation>
    <dataValidation allowBlank="1" showInputMessage="1" showErrorMessage="1" prompt="Either use the facility’s permit methodology or multiply wastewater gallons by 8.35 to get pounds and divide by 10,000 to eliminate water content." sqref="H24" xr:uid="{DF965D4F-F070-456F-9D16-D2595DB0393A}"/>
    <dataValidation type="list" allowBlank="1" showInputMessage="1" showErrorMessage="1" promptTitle="NEA for this Facility" prompt="Click on the drop-down arrow to the right to select one NEA for this facility." sqref="I17:J17 B17" xr:uid="{91BFF832-6FAB-467D-9148-EAAA9C7F87D8}">
      <formula1>NEAs</formula1>
    </dataValidation>
    <dataValidation type="list" allowBlank="1" showDropDown="1" showInputMessage="1" showErrorMessage="1" error="Please use the 2-letter state abbreviation." sqref="B14 I14:J14" xr:uid="{40E1F528-0C28-4FC9-80CB-2E04BC14CD94}">
      <formula1>States</formula1>
    </dataValidation>
    <dataValidation type="list" allowBlank="1" showInputMessage="1" showErrorMessage="1" promptTitle="Region Where Facility is Located" prompt="Click on the drop-down arrow to the right to select the EPA Region where this facility is located." sqref="B15" xr:uid="{3F4381FD-0C51-438B-A2CB-E59610F9110C}">
      <formula1>"Region 1, Region 2, Region 3, Region 4, Region 5, Region 6, Region 7, Region 8, Region 9, Region 10"</formula1>
    </dataValidation>
  </dataValidations>
  <printOptions horizontalCentered="1"/>
  <pageMargins left="0.7" right="0.7" top="0.75" bottom="0.75" header="0.3" footer="0.3"/>
  <pageSetup scale="59" orientation="landscape" horizontalDpi="1200" verticalDpi="1200"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C9A96-9A3B-4330-866C-8BC56C8B90F8}">
  <sheetPr codeName="Sheet5"/>
  <dimension ref="A1:E55"/>
  <sheetViews>
    <sheetView workbookViewId="0"/>
  </sheetViews>
  <sheetFormatPr defaultRowHeight="15" x14ac:dyDescent="0.25"/>
  <cols>
    <col min="1" max="1" width="62" style="29" bestFit="1" customWidth="1"/>
    <col min="2" max="2" width="9.140625" style="29"/>
    <col min="3" max="3" width="9.140625" style="40"/>
    <col min="4" max="4" width="9.140625" style="29"/>
    <col min="5" max="5" width="5.7109375" style="40" bestFit="1" customWidth="1"/>
    <col min="6" max="16384" width="9.140625" style="29"/>
  </cols>
  <sheetData>
    <row r="1" spans="1:5" ht="15.75" thickBot="1" x14ac:dyDescent="0.3">
      <c r="A1" s="29" t="s">
        <v>32</v>
      </c>
      <c r="C1" s="40" t="s">
        <v>33</v>
      </c>
      <c r="E1" s="40" t="s">
        <v>198</v>
      </c>
    </row>
    <row r="2" spans="1:5" x14ac:dyDescent="0.25">
      <c r="A2" s="43" t="s">
        <v>34</v>
      </c>
      <c r="C2" s="44" t="s">
        <v>35</v>
      </c>
      <c r="E2" s="44">
        <v>2020</v>
      </c>
    </row>
    <row r="3" spans="1:5" x14ac:dyDescent="0.25">
      <c r="A3" s="45" t="s">
        <v>36</v>
      </c>
      <c r="C3" s="46" t="s">
        <v>37</v>
      </c>
      <c r="E3" s="46">
        <v>2021</v>
      </c>
    </row>
    <row r="4" spans="1:5" x14ac:dyDescent="0.25">
      <c r="A4" s="45" t="s">
        <v>38</v>
      </c>
      <c r="C4" s="46" t="s">
        <v>39</v>
      </c>
      <c r="E4" s="46">
        <v>2022</v>
      </c>
    </row>
    <row r="5" spans="1:5" x14ac:dyDescent="0.25">
      <c r="A5" s="45" t="s">
        <v>40</v>
      </c>
      <c r="C5" s="46" t="s">
        <v>41</v>
      </c>
      <c r="E5" s="46">
        <v>2023</v>
      </c>
    </row>
    <row r="6" spans="1:5" ht="15.75" thickBot="1" x14ac:dyDescent="0.3">
      <c r="A6" s="48" t="s">
        <v>42</v>
      </c>
      <c r="C6" s="46" t="s">
        <v>43</v>
      </c>
      <c r="E6" s="46">
        <v>2024</v>
      </c>
    </row>
    <row r="7" spans="1:5" x14ac:dyDescent="0.25">
      <c r="C7" s="46" t="s">
        <v>44</v>
      </c>
      <c r="E7" s="46">
        <v>2025</v>
      </c>
    </row>
    <row r="8" spans="1:5" ht="15.75" thickBot="1" x14ac:dyDescent="0.3">
      <c r="C8" s="46" t="s">
        <v>45</v>
      </c>
      <c r="E8" s="47"/>
    </row>
    <row r="9" spans="1:5" x14ac:dyDescent="0.25">
      <c r="C9" s="46" t="s">
        <v>46</v>
      </c>
    </row>
    <row r="10" spans="1:5" x14ac:dyDescent="0.25">
      <c r="C10" s="46" t="s">
        <v>47</v>
      </c>
    </row>
    <row r="11" spans="1:5" x14ac:dyDescent="0.25">
      <c r="C11" s="46" t="s">
        <v>48</v>
      </c>
    </row>
    <row r="12" spans="1:5" x14ac:dyDescent="0.25">
      <c r="C12" s="46" t="s">
        <v>49</v>
      </c>
    </row>
    <row r="13" spans="1:5" x14ac:dyDescent="0.25">
      <c r="C13" s="46" t="s">
        <v>50</v>
      </c>
    </row>
    <row r="14" spans="1:5" x14ac:dyDescent="0.25">
      <c r="C14" s="46" t="s">
        <v>51</v>
      </c>
    </row>
    <row r="15" spans="1:5" x14ac:dyDescent="0.25">
      <c r="C15" s="46" t="s">
        <v>52</v>
      </c>
    </row>
    <row r="16" spans="1:5" x14ac:dyDescent="0.25">
      <c r="C16" s="46" t="s">
        <v>53</v>
      </c>
    </row>
    <row r="17" spans="3:3" x14ac:dyDescent="0.25">
      <c r="C17" s="46" t="s">
        <v>54</v>
      </c>
    </row>
    <row r="18" spans="3:3" x14ac:dyDescent="0.25">
      <c r="C18" s="46" t="s">
        <v>55</v>
      </c>
    </row>
    <row r="19" spans="3:3" x14ac:dyDescent="0.25">
      <c r="C19" s="46" t="s">
        <v>56</v>
      </c>
    </row>
    <row r="20" spans="3:3" x14ac:dyDescent="0.25">
      <c r="C20" s="46" t="s">
        <v>57</v>
      </c>
    </row>
    <row r="21" spans="3:3" x14ac:dyDescent="0.25">
      <c r="C21" s="46" t="s">
        <v>58</v>
      </c>
    </row>
    <row r="22" spans="3:3" x14ac:dyDescent="0.25">
      <c r="C22" s="46" t="s">
        <v>59</v>
      </c>
    </row>
    <row r="23" spans="3:3" x14ac:dyDescent="0.25">
      <c r="C23" s="46" t="s">
        <v>60</v>
      </c>
    </row>
    <row r="24" spans="3:3" x14ac:dyDescent="0.25">
      <c r="C24" s="46" t="s">
        <v>61</v>
      </c>
    </row>
    <row r="25" spans="3:3" x14ac:dyDescent="0.25">
      <c r="C25" s="46" t="s">
        <v>62</v>
      </c>
    </row>
    <row r="26" spans="3:3" x14ac:dyDescent="0.25">
      <c r="C26" s="46" t="s">
        <v>63</v>
      </c>
    </row>
    <row r="27" spans="3:3" x14ac:dyDescent="0.25">
      <c r="C27" s="46" t="s">
        <v>64</v>
      </c>
    </row>
    <row r="28" spans="3:3" x14ac:dyDescent="0.25">
      <c r="C28" s="46" t="s">
        <v>65</v>
      </c>
    </row>
    <row r="29" spans="3:3" x14ac:dyDescent="0.25">
      <c r="C29" s="46" t="s">
        <v>66</v>
      </c>
    </row>
    <row r="30" spans="3:3" x14ac:dyDescent="0.25">
      <c r="C30" s="46" t="s">
        <v>67</v>
      </c>
    </row>
    <row r="31" spans="3:3" x14ac:dyDescent="0.25">
      <c r="C31" s="46" t="s">
        <v>68</v>
      </c>
    </row>
    <row r="32" spans="3:3" x14ac:dyDescent="0.25">
      <c r="C32" s="46" t="s">
        <v>69</v>
      </c>
    </row>
    <row r="33" spans="3:3" x14ac:dyDescent="0.25">
      <c r="C33" s="46" t="s">
        <v>70</v>
      </c>
    </row>
    <row r="34" spans="3:3" x14ac:dyDescent="0.25">
      <c r="C34" s="46" t="s">
        <v>71</v>
      </c>
    </row>
    <row r="35" spans="3:3" x14ac:dyDescent="0.25">
      <c r="C35" s="46" t="s">
        <v>72</v>
      </c>
    </row>
    <row r="36" spans="3:3" x14ac:dyDescent="0.25">
      <c r="C36" s="46" t="s">
        <v>73</v>
      </c>
    </row>
    <row r="37" spans="3:3" x14ac:dyDescent="0.25">
      <c r="C37" s="46" t="s">
        <v>74</v>
      </c>
    </row>
    <row r="38" spans="3:3" x14ac:dyDescent="0.25">
      <c r="C38" s="46" t="s">
        <v>75</v>
      </c>
    </row>
    <row r="39" spans="3:3" x14ac:dyDescent="0.25">
      <c r="C39" s="46" t="s">
        <v>76</v>
      </c>
    </row>
    <row r="40" spans="3:3" x14ac:dyDescent="0.25">
      <c r="C40" s="46" t="s">
        <v>77</v>
      </c>
    </row>
    <row r="41" spans="3:3" x14ac:dyDescent="0.25">
      <c r="C41" s="46" t="s">
        <v>78</v>
      </c>
    </row>
    <row r="42" spans="3:3" x14ac:dyDescent="0.25">
      <c r="C42" s="46" t="s">
        <v>79</v>
      </c>
    </row>
    <row r="43" spans="3:3" x14ac:dyDescent="0.25">
      <c r="C43" s="46" t="s">
        <v>80</v>
      </c>
    </row>
    <row r="44" spans="3:3" x14ac:dyDescent="0.25">
      <c r="C44" s="46" t="s">
        <v>81</v>
      </c>
    </row>
    <row r="45" spans="3:3" x14ac:dyDescent="0.25">
      <c r="C45" s="46" t="s">
        <v>82</v>
      </c>
    </row>
    <row r="46" spans="3:3" x14ac:dyDescent="0.25">
      <c r="C46" s="46" t="s">
        <v>83</v>
      </c>
    </row>
    <row r="47" spans="3:3" x14ac:dyDescent="0.25">
      <c r="C47" s="46" t="s">
        <v>84</v>
      </c>
    </row>
    <row r="48" spans="3:3" x14ac:dyDescent="0.25">
      <c r="C48" s="46" t="s">
        <v>85</v>
      </c>
    </row>
    <row r="49" spans="3:3" x14ac:dyDescent="0.25">
      <c r="C49" s="46" t="s">
        <v>86</v>
      </c>
    </row>
    <row r="50" spans="3:3" x14ac:dyDescent="0.25">
      <c r="C50" s="46" t="s">
        <v>87</v>
      </c>
    </row>
    <row r="51" spans="3:3" x14ac:dyDescent="0.25">
      <c r="C51" s="46" t="s">
        <v>88</v>
      </c>
    </row>
    <row r="52" spans="3:3" x14ac:dyDescent="0.25">
      <c r="C52" s="46" t="s">
        <v>89</v>
      </c>
    </row>
    <row r="53" spans="3:3" x14ac:dyDescent="0.25">
      <c r="C53" s="46" t="s">
        <v>90</v>
      </c>
    </row>
    <row r="54" spans="3:3" x14ac:dyDescent="0.25">
      <c r="C54" s="46" t="s">
        <v>91</v>
      </c>
    </row>
    <row r="55" spans="3:3" ht="15.75" thickBot="1" x14ac:dyDescent="0.3">
      <c r="C55" s="47" t="s">
        <v>92</v>
      </c>
    </row>
  </sheetData>
  <sheetProtection algorithmName="SHA-512" hashValue="szLwSdjolPBn7iJ0IRk3stMKSrzJGU6Nymx0ifQPjzH0wwE1FqOGb6gtwXQM6uNxANlEM5xUSC63VYjmhHBETA==" saltValue="XZKvCBQeltq7HmY4X8zaf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3</vt:i4>
      </vt:variant>
    </vt:vector>
  </HeadingPairs>
  <TitlesOfParts>
    <vt:vector size="58" baseType="lpstr">
      <vt:lpstr>Getting Started</vt:lpstr>
      <vt:lpstr>Grant Project Data</vt:lpstr>
      <vt:lpstr>Aggregate Results</vt:lpstr>
      <vt:lpstr>Sample Facility</vt:lpstr>
      <vt:lpstr>Facility 1</vt:lpstr>
      <vt:lpstr>Facility 2</vt:lpstr>
      <vt:lpstr>Facility 3</vt:lpstr>
      <vt:lpstr>Facility 4</vt:lpstr>
      <vt:lpstr>Facility 5</vt:lpstr>
      <vt:lpstr>Facility 6</vt:lpstr>
      <vt:lpstr>Facility 7</vt:lpstr>
      <vt:lpstr>Facility 8</vt:lpstr>
      <vt:lpstr>Facility 9</vt:lpstr>
      <vt:lpstr>Facility 10</vt:lpstr>
      <vt:lpstr>Facility 11</vt:lpstr>
      <vt:lpstr>Facility 12</vt:lpstr>
      <vt:lpstr>Facility 13</vt:lpstr>
      <vt:lpstr>Facility 14</vt:lpstr>
      <vt:lpstr>Facility 15</vt:lpstr>
      <vt:lpstr>Facility 16</vt:lpstr>
      <vt:lpstr>Facility 17</vt:lpstr>
      <vt:lpstr>Facility 18</vt:lpstr>
      <vt:lpstr>Facility 19</vt:lpstr>
      <vt:lpstr>Facility 20</vt:lpstr>
      <vt:lpstr>Facility 21</vt:lpstr>
      <vt:lpstr>Facility 22</vt:lpstr>
      <vt:lpstr>Facility 23</vt:lpstr>
      <vt:lpstr>Facility 24</vt:lpstr>
      <vt:lpstr>Facility 25</vt:lpstr>
      <vt:lpstr>Facility 26</vt:lpstr>
      <vt:lpstr>Facility 27</vt:lpstr>
      <vt:lpstr>Facility 28</vt:lpstr>
      <vt:lpstr>Facility 29</vt:lpstr>
      <vt:lpstr>Facility 30</vt:lpstr>
      <vt:lpstr>Facility 31</vt:lpstr>
      <vt:lpstr>Facility 32</vt:lpstr>
      <vt:lpstr>Facility 33</vt:lpstr>
      <vt:lpstr>Facility 34</vt:lpstr>
      <vt:lpstr>Facility 35</vt:lpstr>
      <vt:lpstr>Facility 36</vt:lpstr>
      <vt:lpstr>Facility 37</vt:lpstr>
      <vt:lpstr>Facility 38</vt:lpstr>
      <vt:lpstr>Facility 39</vt:lpstr>
      <vt:lpstr>Facility 40</vt:lpstr>
      <vt:lpstr>Facility 41</vt:lpstr>
      <vt:lpstr>Facility 42</vt:lpstr>
      <vt:lpstr>Facility 43</vt:lpstr>
      <vt:lpstr>Facility 44</vt:lpstr>
      <vt:lpstr>Facility 45</vt:lpstr>
      <vt:lpstr>Facility 46</vt:lpstr>
      <vt:lpstr>Facility 47</vt:lpstr>
      <vt:lpstr>Facility 48</vt:lpstr>
      <vt:lpstr>Facility 49</vt:lpstr>
      <vt:lpstr>Facility 50</vt:lpstr>
      <vt:lpstr>Lookups</vt:lpstr>
      <vt:lpstr>NEAs</vt:lpstr>
      <vt:lpstr>States</vt:lpstr>
      <vt:lpstr>Years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P2 Grantee Facility Reporting Template</dc:title>
  <dc:creator>EPA P2 Program</dc:creator>
  <cp:keywords>P2 STAG Grant</cp:keywords>
  <cp:lastModifiedBy>Matthew Heyward</cp:lastModifiedBy>
  <cp:lastPrinted>2020-05-15T20:03:30Z</cp:lastPrinted>
  <dcterms:created xsi:type="dcterms:W3CDTF">2018-01-03T16:44:04Z</dcterms:created>
  <dcterms:modified xsi:type="dcterms:W3CDTF">2022-05-23T19:36:04Z</dcterms:modified>
  <cp:category>P2, Pollution Prevention</cp:category>
</cp:coreProperties>
</file>