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" windowWidth="20100" windowHeight="9264"/>
  </bookViews>
  <sheets>
    <sheet name="Depth Est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10" i="1" l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E2" i="1"/>
  <c r="D2" i="1"/>
</calcChain>
</file>

<file path=xl/sharedStrings.xml><?xml version="1.0" encoding="utf-8"?>
<sst xmlns="http://schemas.openxmlformats.org/spreadsheetml/2006/main" count="14" uniqueCount="14">
  <si>
    <t>Date</t>
  </si>
  <si>
    <t>m3/day</t>
  </si>
  <si>
    <t>(cu m/s)</t>
  </si>
  <si>
    <t>Cal Depth (m)</t>
  </si>
  <si>
    <t>Default Depth (m)</t>
  </si>
  <si>
    <t>Obs Depth (m)</t>
  </si>
  <si>
    <t>Slope</t>
  </si>
  <si>
    <t>Width</t>
  </si>
  <si>
    <t>Default slope</t>
  </si>
  <si>
    <t>Max depth</t>
  </si>
  <si>
    <t>Default M rough</t>
  </si>
  <si>
    <t>site charac</t>
  </si>
  <si>
    <t>calibration var</t>
  </si>
  <si>
    <t>Man. roughness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</si>
</sst>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/>
    <xf numFmtId="164" fontId="0" fillId="0" borderId="0" xfId="0" applyNumberFormat="1"/>
    <xf numFmtId="11" fontId="0" fillId="0" borderId="0" xfId="0" applyNumberFormat="1"/>
    <xf numFmtId="0" fontId="0" fillId="0" borderId="0" xfId="0" applyBorder="1"/>
    <xf numFmtId="0" fontId="1" fillId="0" borderId="0" xfId="0" applyFont="1" applyBorder="1"/>
    <xf numFmtId="0" fontId="0" fillId="2" borderId="0" xfId="0" applyFill="1" applyBorder="1"/>
    <xf numFmtId="9" fontId="0" fillId="0" borderId="0" xfId="0" applyNumberFormat="1"/>
    <xf numFmtId="14" fontId="0" fillId="0" borderId="0" xfId="0" applyNumberFormat="1"/>
    <xf numFmtId="1" fontId="0" fillId="0" borderId="0" xfId="0" applyNumberFormat="1"/>
    <xf numFmtId="0" fontId="1" fillId="0" borderId="1" xfId="0" applyFont="1" applyBorder="1"/>
    <xf numFmtId="0" fontId="0" fillId="2" borderId="2" xfId="0" applyFill="1" applyBorder="1"/>
    <xf numFmtId="0" fontId="1" fillId="0" borderId="2" xfId="0" applyFont="1" applyBorder="1"/>
    <xf numFmtId="0" fontId="0" fillId="0" borderId="2" xfId="0" applyBorder="1"/>
    <xf numFmtId="0" fontId="0" fillId="3" borderId="3" xfId="0" applyFill="1" applyBorder="1"/>
    <xf numFmtId="0" fontId="1" fillId="0" borderId="4" xfId="0" applyFont="1" applyBorder="1"/>
    <xf numFmtId="0" fontId="0" fillId="0" borderId="5" xfId="0" applyBorder="1"/>
    <xf numFmtId="0" fontId="0" fillId="0" borderId="4" xfId="0" applyBorder="1"/>
    <xf numFmtId="0" fontId="1" fillId="2" borderId="4" xfId="0" applyFont="1" applyFill="1" applyBorder="1"/>
    <xf numFmtId="0" fontId="1" fillId="3" borderId="6" xfId="0" applyFont="1" applyFill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Discharge (cu.m / d)</a:t>
            </a:r>
          </a:p>
        </c:rich>
      </c:tx>
      <c:layout>
        <c:manualLayout>
          <c:xMode val="edge"/>
          <c:yMode val="edge"/>
          <c:x val="0.36327408175774434"/>
          <c:y val="3.58208955223880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363309247343687"/>
          <c:y val="0.19402985074626866"/>
          <c:w val="0.76447254801441655"/>
          <c:h val="0.5074626865671642"/>
        </c:manualLayout>
      </c:layout>
      <c:lineChart>
        <c:grouping val="standard"/>
        <c:varyColors val="0"/>
        <c:ser>
          <c:idx val="0"/>
          <c:order val="0"/>
          <c:tx>
            <c:strRef>
              <c:f>'[1]Parma (2)'!$B$1</c:f>
              <c:strCache>
                <c:ptCount val="1"/>
                <c:pt idx="0">
                  <c:v>m3/day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'[1]Parma (2)'!$A$2:$A$3654</c:f>
              <c:numCache>
                <c:formatCode>m/d;@</c:formatCode>
                <c:ptCount val="3653"/>
                <c:pt idx="0">
                  <c:v>38614</c:v>
                </c:pt>
                <c:pt idx="1">
                  <c:v>38642</c:v>
                </c:pt>
                <c:pt idx="2">
                  <c:v>38698</c:v>
                </c:pt>
                <c:pt idx="3">
                  <c:v>38747</c:v>
                </c:pt>
                <c:pt idx="4">
                  <c:v>38763</c:v>
                </c:pt>
                <c:pt idx="5">
                  <c:v>38826</c:v>
                </c:pt>
                <c:pt idx="6">
                  <c:v>38854</c:v>
                </c:pt>
                <c:pt idx="7">
                  <c:v>38894</c:v>
                </c:pt>
                <c:pt idx="8">
                  <c:v>38918</c:v>
                </c:pt>
              </c:numCache>
            </c:numRef>
          </c:cat>
          <c:val>
            <c:numRef>
              <c:f>'[1]Parma (2)'!$B$2:$B$3654</c:f>
              <c:numCache>
                <c:formatCode>0.00E+00</c:formatCode>
                <c:ptCount val="3653"/>
                <c:pt idx="0">
                  <c:v>2380541.7999999998</c:v>
                </c:pt>
                <c:pt idx="1">
                  <c:v>1475299.8</c:v>
                </c:pt>
                <c:pt idx="2">
                  <c:v>1830056.8</c:v>
                </c:pt>
                <c:pt idx="3">
                  <c:v>3816696</c:v>
                </c:pt>
                <c:pt idx="4">
                  <c:v>10789506</c:v>
                </c:pt>
                <c:pt idx="5">
                  <c:v>16172026</c:v>
                </c:pt>
                <c:pt idx="6">
                  <c:v>17321928</c:v>
                </c:pt>
                <c:pt idx="7">
                  <c:v>2691260</c:v>
                </c:pt>
                <c:pt idx="8">
                  <c:v>2184813.7999999998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876416"/>
        <c:axId val="224877952"/>
      </c:lineChart>
      <c:dateAx>
        <c:axId val="224876416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877952"/>
        <c:crosses val="autoZero"/>
        <c:auto val="1"/>
        <c:lblOffset val="100"/>
        <c:baseTimeUnit val="days"/>
        <c:majorUnit val="1"/>
        <c:majorTimeUnit val="months"/>
        <c:minorUnit val="1"/>
        <c:minorTimeUnit val="months"/>
      </c:dateAx>
      <c:valAx>
        <c:axId val="224877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E+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87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 b="0" i="0" u="none" strike="noStrike" baseline="0">
                <a:effectLst/>
              </a:rPr>
              <a:t>Calibration of Depth as Function of Flow and Roughness</a:t>
            </a:r>
            <a:endParaRPr lang="en-US" sz="11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'[1]Parma (2)'!$D$1</c:f>
              <c:strCache>
                <c:ptCount val="1"/>
                <c:pt idx="0">
                  <c:v>Cal Depth (m)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'[1]Parma (2)'!$A$2:$A$10</c:f>
              <c:numCache>
                <c:formatCode>m/d;@</c:formatCode>
                <c:ptCount val="9"/>
                <c:pt idx="0">
                  <c:v>38614</c:v>
                </c:pt>
                <c:pt idx="1">
                  <c:v>38642</c:v>
                </c:pt>
                <c:pt idx="2">
                  <c:v>38698</c:v>
                </c:pt>
                <c:pt idx="3">
                  <c:v>38747</c:v>
                </c:pt>
                <c:pt idx="4">
                  <c:v>38763</c:v>
                </c:pt>
                <c:pt idx="5">
                  <c:v>38826</c:v>
                </c:pt>
                <c:pt idx="6">
                  <c:v>38854</c:v>
                </c:pt>
                <c:pt idx="7">
                  <c:v>38894</c:v>
                </c:pt>
                <c:pt idx="8">
                  <c:v>38918</c:v>
                </c:pt>
              </c:numCache>
            </c:numRef>
          </c:xVal>
          <c:yVal>
            <c:numRef>
              <c:f>'[1]Parma (2)'!$D$2:$D$10</c:f>
              <c:numCache>
                <c:formatCode>General</c:formatCode>
                <c:ptCount val="9"/>
                <c:pt idx="0">
                  <c:v>0.83243429589858831</c:v>
                </c:pt>
                <c:pt idx="1">
                  <c:v>0.62470164241316872</c:v>
                </c:pt>
                <c:pt idx="2">
                  <c:v>0.71092407107776201</c:v>
                </c:pt>
                <c:pt idx="3">
                  <c:v>1.1049866204946992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0.89602034649127016</c:v>
                </c:pt>
                <c:pt idx="8">
                  <c:v>0.79066613111605466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'[1]Parma (2)'!$F$1</c:f>
              <c:strCache>
                <c:ptCount val="1"/>
                <c:pt idx="0">
                  <c:v>Obs Depth (m)</c:v>
                </c:pt>
              </c:strCache>
            </c:strRef>
          </c:tx>
          <c:spPr>
            <a:ln w="19050">
              <a:solidFill>
                <a:srgbClr val="00B0F0"/>
              </a:solidFill>
              <a:prstDash val="solid"/>
            </a:ln>
          </c:spPr>
          <c:marker>
            <c:symbol val="none"/>
          </c:marker>
          <c:xVal>
            <c:numRef>
              <c:f>'[1]Parma (2)'!$A$2:$A$10</c:f>
              <c:numCache>
                <c:formatCode>m/d;@</c:formatCode>
                <c:ptCount val="9"/>
                <c:pt idx="0">
                  <c:v>38614</c:v>
                </c:pt>
                <c:pt idx="1">
                  <c:v>38642</c:v>
                </c:pt>
                <c:pt idx="2">
                  <c:v>38698</c:v>
                </c:pt>
                <c:pt idx="3">
                  <c:v>38747</c:v>
                </c:pt>
                <c:pt idx="4">
                  <c:v>38763</c:v>
                </c:pt>
                <c:pt idx="5">
                  <c:v>38826</c:v>
                </c:pt>
                <c:pt idx="6">
                  <c:v>38854</c:v>
                </c:pt>
                <c:pt idx="7">
                  <c:v>38894</c:v>
                </c:pt>
                <c:pt idx="8">
                  <c:v>38918</c:v>
                </c:pt>
              </c:numCache>
            </c:numRef>
          </c:xVal>
          <c:yVal>
            <c:numRef>
              <c:f>'[1]Parma (2)'!$F$2:$F$10</c:f>
              <c:numCache>
                <c:formatCode>General</c:formatCode>
                <c:ptCount val="9"/>
                <c:pt idx="0">
                  <c:v>0.841248</c:v>
                </c:pt>
                <c:pt idx="1">
                  <c:v>0.63703200000000004</c:v>
                </c:pt>
                <c:pt idx="2">
                  <c:v>0.65532000000000001</c:v>
                </c:pt>
                <c:pt idx="3">
                  <c:v>1.213104</c:v>
                </c:pt>
                <c:pt idx="4">
                  <c:v>2.0025360000000001</c:v>
                </c:pt>
                <c:pt idx="5">
                  <c:v>1.972056</c:v>
                </c:pt>
                <c:pt idx="6">
                  <c:v>2.0604480000000001</c:v>
                </c:pt>
                <c:pt idx="7">
                  <c:v>1.3045440000000001</c:v>
                </c:pt>
                <c:pt idx="8">
                  <c:v>0.65532000000000001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'[1]Parma (2)'!$E$1</c:f>
              <c:strCache>
                <c:ptCount val="1"/>
                <c:pt idx="0">
                  <c:v>Default Depth (m)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'[1]Parma (2)'!$A$2:$A$10</c:f>
              <c:numCache>
                <c:formatCode>m/d;@</c:formatCode>
                <c:ptCount val="9"/>
                <c:pt idx="0">
                  <c:v>38614</c:v>
                </c:pt>
                <c:pt idx="1">
                  <c:v>38642</c:v>
                </c:pt>
                <c:pt idx="2">
                  <c:v>38698</c:v>
                </c:pt>
                <c:pt idx="3">
                  <c:v>38747</c:v>
                </c:pt>
                <c:pt idx="4">
                  <c:v>38763</c:v>
                </c:pt>
                <c:pt idx="5">
                  <c:v>38826</c:v>
                </c:pt>
                <c:pt idx="6">
                  <c:v>38854</c:v>
                </c:pt>
                <c:pt idx="7">
                  <c:v>38894</c:v>
                </c:pt>
                <c:pt idx="8">
                  <c:v>38918</c:v>
                </c:pt>
              </c:numCache>
            </c:numRef>
          </c:xVal>
          <c:yVal>
            <c:numRef>
              <c:f>'[1]Parma (2)'!$E$2:$E$10</c:f>
              <c:numCache>
                <c:formatCode>General</c:formatCode>
                <c:ptCount val="9"/>
                <c:pt idx="0">
                  <c:v>0.6876514225172885</c:v>
                </c:pt>
                <c:pt idx="1">
                  <c:v>0.51604910462102749</c:v>
                </c:pt>
                <c:pt idx="2">
                  <c:v>0.5872751173120353</c:v>
                </c:pt>
                <c:pt idx="3">
                  <c:v>0.91279951485602839</c:v>
                </c:pt>
                <c:pt idx="4">
                  <c:v>1.7028006028291476</c:v>
                </c:pt>
                <c:pt idx="5">
                  <c:v>2</c:v>
                </c:pt>
                <c:pt idx="6">
                  <c:v>2</c:v>
                </c:pt>
                <c:pt idx="7">
                  <c:v>0.74017813646666286</c:v>
                </c:pt>
                <c:pt idx="8">
                  <c:v>0.65314787302376198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01952"/>
        <c:axId val="192703488"/>
      </c:scatterChart>
      <c:valAx>
        <c:axId val="192701952"/>
        <c:scaling>
          <c:orientation val="minMax"/>
        </c:scaling>
        <c:delete val="0"/>
        <c:axPos val="b"/>
        <c:numFmt formatCode="m/d;@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703488"/>
        <c:crosses val="autoZero"/>
        <c:crossBetween val="midCat"/>
      </c:valAx>
      <c:valAx>
        <c:axId val="1927034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7019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83820</xdr:colOff>
      <xdr:row>9</xdr:row>
      <xdr:rowOff>53341</xdr:rowOff>
    </xdr:from>
    <xdr:to>
      <xdr:col>20</xdr:col>
      <xdr:colOff>83820</xdr:colOff>
      <xdr:row>23</xdr:row>
      <xdr:rowOff>173033</xdr:rowOff>
    </xdr:to>
    <xdr:graphicFrame macro="">
      <xdr:nvGraphicFramePr>
        <xdr:cNvPr id="2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</xdr:colOff>
      <xdr:row>5</xdr:row>
      <xdr:rowOff>129540</xdr:rowOff>
    </xdr:from>
    <xdr:to>
      <xdr:col>14</xdr:col>
      <xdr:colOff>30480</xdr:colOff>
      <xdr:row>24</xdr:row>
      <xdr:rowOff>24692</xdr:rowOff>
    </xdr:to>
    <xdr:graphicFrame macro="">
      <xdr:nvGraphicFramePr>
        <xdr:cNvPr id="3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251460</xdr:colOff>
      <xdr:row>2</xdr:row>
      <xdr:rowOff>7620</xdr:rowOff>
    </xdr:from>
    <xdr:to>
      <xdr:col>19</xdr:col>
      <xdr:colOff>350793</xdr:colOff>
      <xdr:row>7</xdr:row>
      <xdr:rowOff>38183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136380" y="373380"/>
          <a:ext cx="3147333" cy="952583"/>
        </a:xfrm>
        <a:prstGeom prst="rect">
          <a:avLst/>
        </a:prstGeom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0.43605</cdr:x>
      <cdr:y>0.46119</cdr:y>
    </cdr:from>
    <cdr:to>
      <cdr:x>0.46398</cdr:x>
      <cdr:y>0.53686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1690" y="1462405"/>
          <a:ext cx="133288" cy="246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150" b="0" i="0" u="none" strike="noStrike" baseline="0">
              <a:solidFill>
                <a:srgbClr val="000000"/>
              </a:solidFill>
              <a:latin typeface="Arial"/>
              <a:cs typeface="Arial"/>
            </a:rPr>
            <a:t>`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ck%20Park/Documents/Nutrients/Boise/Depth%20Discharge%20calibrat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enwood"/>
      <sheetName val="Diversion"/>
      <sheetName val="Parma"/>
      <sheetName val="Parma (2)"/>
      <sheetName val="Middleton"/>
    </sheetNames>
    <sheetDataSet>
      <sheetData sheetId="0"/>
      <sheetData sheetId="1"/>
      <sheetData sheetId="2"/>
      <sheetData sheetId="3">
        <row r="1">
          <cell r="B1" t="str">
            <v>m3/day</v>
          </cell>
          <cell r="D1" t="str">
            <v>Cal Depth (m)</v>
          </cell>
          <cell r="E1" t="str">
            <v>Default Depth (m)</v>
          </cell>
          <cell r="F1" t="str">
            <v>Obs Depth (m)</v>
          </cell>
        </row>
        <row r="2">
          <cell r="A2">
            <v>38614</v>
          </cell>
          <cell r="B2">
            <v>2380541.7999999998</v>
          </cell>
          <cell r="D2">
            <v>0.83243429589858831</v>
          </cell>
          <cell r="E2">
            <v>0.6876514225172885</v>
          </cell>
          <cell r="F2">
            <v>0.841248</v>
          </cell>
        </row>
        <row r="3">
          <cell r="A3">
            <v>38642</v>
          </cell>
          <cell r="B3">
            <v>1475299.8</v>
          </cell>
          <cell r="D3">
            <v>0.62470164241316872</v>
          </cell>
          <cell r="E3">
            <v>0.51604910462102749</v>
          </cell>
          <cell r="F3">
            <v>0.63703200000000004</v>
          </cell>
        </row>
        <row r="4">
          <cell r="A4">
            <v>38698</v>
          </cell>
          <cell r="B4">
            <v>1830056.8</v>
          </cell>
          <cell r="D4">
            <v>0.71092407107776201</v>
          </cell>
          <cell r="E4">
            <v>0.5872751173120353</v>
          </cell>
          <cell r="F4">
            <v>0.65532000000000001</v>
          </cell>
        </row>
        <row r="5">
          <cell r="A5">
            <v>38747</v>
          </cell>
          <cell r="B5">
            <v>3816696</v>
          </cell>
          <cell r="D5">
            <v>1.1049866204946992</v>
          </cell>
          <cell r="E5">
            <v>0.91279951485602839</v>
          </cell>
          <cell r="F5">
            <v>1.213104</v>
          </cell>
        </row>
        <row r="6">
          <cell r="A6">
            <v>38763</v>
          </cell>
          <cell r="B6">
            <v>10789506</v>
          </cell>
          <cell r="D6">
            <v>2</v>
          </cell>
          <cell r="E6">
            <v>1.7028006028291476</v>
          </cell>
          <cell r="F6">
            <v>2.0025360000000001</v>
          </cell>
        </row>
        <row r="7">
          <cell r="A7">
            <v>38826</v>
          </cell>
          <cell r="B7">
            <v>16172026</v>
          </cell>
          <cell r="D7">
            <v>2</v>
          </cell>
          <cell r="E7">
            <v>2</v>
          </cell>
          <cell r="F7">
            <v>1.972056</v>
          </cell>
        </row>
        <row r="8">
          <cell r="A8">
            <v>38854</v>
          </cell>
          <cell r="B8">
            <v>17321928</v>
          </cell>
          <cell r="D8">
            <v>2</v>
          </cell>
          <cell r="E8">
            <v>2</v>
          </cell>
          <cell r="F8">
            <v>2.0604480000000001</v>
          </cell>
        </row>
        <row r="9">
          <cell r="A9">
            <v>38894</v>
          </cell>
          <cell r="B9">
            <v>2691260</v>
          </cell>
          <cell r="D9">
            <v>0.89602034649127016</v>
          </cell>
          <cell r="E9">
            <v>0.74017813646666286</v>
          </cell>
          <cell r="F9">
            <v>1.3045440000000001</v>
          </cell>
        </row>
        <row r="10">
          <cell r="A10">
            <v>38918</v>
          </cell>
          <cell r="B10">
            <v>2184813.7999999998</v>
          </cell>
          <cell r="D10">
            <v>0.79066613111605466</v>
          </cell>
          <cell r="E10">
            <v>0.65314787302376198</v>
          </cell>
          <cell r="F10">
            <v>0.65532000000000001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Q9" sqref="Q9"/>
    </sheetView>
  </sheetViews>
  <sheetFormatPr defaultRowHeight="14.4" x14ac:dyDescent="0.3"/>
  <cols>
    <col min="5" max="5" width="11.44140625" customWidth="1"/>
    <col min="7" max="7" width="3" customWidth="1"/>
    <col min="8" max="8" width="12.21875" customWidth="1"/>
    <col min="13" max="13" width="14" customWidth="1"/>
  </cols>
  <sheetData>
    <row r="1" spans="1:14" x14ac:dyDescent="0.3">
      <c r="A1" t="s">
        <v>0</v>
      </c>
      <c r="B1" s="1" t="s">
        <v>1</v>
      </c>
      <c r="C1" t="s">
        <v>2</v>
      </c>
      <c r="D1" t="s">
        <v>3</v>
      </c>
      <c r="E1" s="2" t="s">
        <v>4</v>
      </c>
      <c r="F1" t="s">
        <v>5</v>
      </c>
      <c r="H1" s="11" t="s">
        <v>6</v>
      </c>
      <c r="I1" s="12">
        <v>2E-3</v>
      </c>
      <c r="J1" s="13" t="s">
        <v>7</v>
      </c>
      <c r="K1" s="12">
        <v>46</v>
      </c>
      <c r="L1" s="14"/>
      <c r="M1" s="14" t="s">
        <v>13</v>
      </c>
      <c r="N1" s="15">
        <v>5.5E-2</v>
      </c>
    </row>
    <row r="2" spans="1:14" x14ac:dyDescent="0.3">
      <c r="A2" s="3">
        <v>38614</v>
      </c>
      <c r="B2" s="4">
        <v>2380541.7999999998</v>
      </c>
      <c r="C2">
        <v>27.552440999999998</v>
      </c>
      <c r="D2">
        <f>IF(((($C2*$N$1)/(SQRT($I$1)*$K$1))^(3/5)) &gt; $K$2, $K$2,((($C2*$N$1)/(SQRT($I$1)*$K$1))^(3/5)))</f>
        <v>0.83243429589858831</v>
      </c>
      <c r="E2">
        <f>IF(((($C2*$N$2)/(SQRT($I$1)*$K$1))^(3/5)) &gt; $K$2, $K$2,((($C2*$N$2)/(SQRT($I$1)*$K$1))^(3/5)))</f>
        <v>0.6876514225172885</v>
      </c>
      <c r="F2">
        <v>0.841248</v>
      </c>
      <c r="H2" s="16" t="s">
        <v>8</v>
      </c>
      <c r="I2" s="5">
        <v>2E-3</v>
      </c>
      <c r="J2" s="6" t="s">
        <v>9</v>
      </c>
      <c r="K2" s="7">
        <v>2</v>
      </c>
      <c r="L2" s="5"/>
      <c r="M2" s="6" t="s">
        <v>10</v>
      </c>
      <c r="N2" s="17">
        <v>0.04</v>
      </c>
    </row>
    <row r="3" spans="1:14" x14ac:dyDescent="0.3">
      <c r="A3" s="3">
        <v>38642</v>
      </c>
      <c r="B3" s="4">
        <v>1475299.8</v>
      </c>
      <c r="C3">
        <v>17.075150999999998</v>
      </c>
      <c r="D3">
        <f t="shared" ref="D3:D10" si="0">IF(((($C3*$N$1)/(SQRT($I$1)*$K$1))^(3/5)) &gt; $K$2, $K$2,((($C3*$N$1)/(SQRT($I$1)*$K$1))^(3/5)))</f>
        <v>0.62470164241316872</v>
      </c>
      <c r="E3">
        <f t="shared" ref="E3:E10" si="1">IF(((($C3*$N$2)/(SQRT($I$1)*$K$1))^(3/5)) &gt; $K$2, $K$2,((($C3*$N$2)/(SQRT($I$1)*$K$1))^(3/5)))</f>
        <v>0.51604910462102749</v>
      </c>
      <c r="F3">
        <v>0.63703200000000004</v>
      </c>
      <c r="H3" s="18"/>
      <c r="I3" s="5"/>
      <c r="J3" s="5"/>
      <c r="K3" s="5"/>
      <c r="L3" s="5"/>
      <c r="M3" s="5"/>
      <c r="N3" s="17"/>
    </row>
    <row r="4" spans="1:14" x14ac:dyDescent="0.3">
      <c r="A4" s="3">
        <v>38698</v>
      </c>
      <c r="B4" s="4">
        <v>1830056.8</v>
      </c>
      <c r="C4">
        <v>21.181115999999999</v>
      </c>
      <c r="D4">
        <f t="shared" si="0"/>
        <v>0.71092407107776201</v>
      </c>
      <c r="E4">
        <f t="shared" si="1"/>
        <v>0.5872751173120353</v>
      </c>
      <c r="F4">
        <v>0.65532000000000001</v>
      </c>
      <c r="H4" s="19" t="s">
        <v>11</v>
      </c>
      <c r="I4" s="5"/>
      <c r="J4" s="5"/>
      <c r="K4" s="5"/>
      <c r="L4" s="5"/>
      <c r="M4" s="5"/>
      <c r="N4" s="17"/>
    </row>
    <row r="5" spans="1:14" ht="15" thickBot="1" x14ac:dyDescent="0.35">
      <c r="A5" s="3">
        <v>38747</v>
      </c>
      <c r="B5" s="4">
        <v>3816696</v>
      </c>
      <c r="C5">
        <v>44.174519999999994</v>
      </c>
      <c r="D5">
        <f t="shared" si="0"/>
        <v>1.1049866204946992</v>
      </c>
      <c r="E5">
        <f t="shared" si="1"/>
        <v>0.91279951485602839</v>
      </c>
      <c r="F5">
        <v>1.213104</v>
      </c>
      <c r="H5" s="20" t="s">
        <v>12</v>
      </c>
      <c r="I5" s="21"/>
      <c r="J5" s="21"/>
      <c r="K5" s="21"/>
      <c r="L5" s="21"/>
      <c r="M5" s="21"/>
      <c r="N5" s="22"/>
    </row>
    <row r="6" spans="1:14" x14ac:dyDescent="0.3">
      <c r="A6" s="3">
        <v>38763</v>
      </c>
      <c r="B6" s="4">
        <v>10789506</v>
      </c>
      <c r="C6">
        <v>124.87796999999999</v>
      </c>
      <c r="D6">
        <f t="shared" si="0"/>
        <v>2</v>
      </c>
      <c r="E6">
        <f t="shared" si="1"/>
        <v>1.7028006028291476</v>
      </c>
      <c r="F6">
        <v>2.0025360000000001</v>
      </c>
    </row>
    <row r="7" spans="1:14" x14ac:dyDescent="0.3">
      <c r="A7" s="3">
        <v>38826</v>
      </c>
      <c r="B7" s="4">
        <v>16172026</v>
      </c>
      <c r="C7">
        <v>187.17536999999999</v>
      </c>
      <c r="D7">
        <f t="shared" si="0"/>
        <v>2</v>
      </c>
      <c r="E7">
        <f t="shared" si="1"/>
        <v>2</v>
      </c>
      <c r="F7">
        <v>1.972056</v>
      </c>
    </row>
    <row r="8" spans="1:14" x14ac:dyDescent="0.3">
      <c r="A8" s="3">
        <v>38854</v>
      </c>
      <c r="B8" s="4">
        <v>17321928</v>
      </c>
      <c r="C8">
        <v>200.48435999999998</v>
      </c>
      <c r="D8">
        <f t="shared" si="0"/>
        <v>2</v>
      </c>
      <c r="E8">
        <f t="shared" si="1"/>
        <v>2</v>
      </c>
      <c r="F8">
        <v>2.0604480000000001</v>
      </c>
      <c r="I8" s="2"/>
      <c r="J8" s="2"/>
    </row>
    <row r="9" spans="1:14" x14ac:dyDescent="0.3">
      <c r="A9" s="3">
        <v>38894</v>
      </c>
      <c r="B9" s="4">
        <v>2691260</v>
      </c>
      <c r="C9">
        <v>31.148699999999998</v>
      </c>
      <c r="D9">
        <f t="shared" si="0"/>
        <v>0.89602034649127016</v>
      </c>
      <c r="E9">
        <f t="shared" si="1"/>
        <v>0.74017813646666286</v>
      </c>
      <c r="F9">
        <v>1.3045440000000001</v>
      </c>
      <c r="I9" s="8"/>
      <c r="J9" s="8"/>
    </row>
    <row r="10" spans="1:14" x14ac:dyDescent="0.3">
      <c r="A10" s="3">
        <v>38918</v>
      </c>
      <c r="B10" s="4">
        <v>2184813.7999999998</v>
      </c>
      <c r="C10">
        <v>25.287080999999997</v>
      </c>
      <c r="D10">
        <f t="shared" si="0"/>
        <v>0.79066613111605466</v>
      </c>
      <c r="E10">
        <f t="shared" si="1"/>
        <v>0.65314787302376198</v>
      </c>
      <c r="F10">
        <v>0.65532000000000001</v>
      </c>
      <c r="I10" s="8"/>
      <c r="J10" s="8"/>
    </row>
    <row r="11" spans="1:14" x14ac:dyDescent="0.3">
      <c r="A11" s="9"/>
      <c r="B11" s="4"/>
      <c r="I11" s="8"/>
      <c r="J11" s="8"/>
    </row>
    <row r="12" spans="1:14" x14ac:dyDescent="0.3">
      <c r="A12" s="9"/>
      <c r="B12" s="4"/>
      <c r="I12" s="8"/>
      <c r="J12" s="8"/>
    </row>
    <row r="13" spans="1:14" x14ac:dyDescent="0.3">
      <c r="A13" s="9"/>
      <c r="B13" s="4"/>
      <c r="I13" s="8"/>
      <c r="J13" s="8"/>
    </row>
    <row r="14" spans="1:14" x14ac:dyDescent="0.3">
      <c r="A14" s="9"/>
      <c r="B14" s="4"/>
      <c r="I14" s="8"/>
      <c r="J14" s="8"/>
    </row>
    <row r="15" spans="1:14" x14ac:dyDescent="0.3">
      <c r="A15" s="9"/>
      <c r="B15" s="4"/>
      <c r="I15" s="8"/>
      <c r="J15" s="8"/>
    </row>
    <row r="16" spans="1:14" x14ac:dyDescent="0.3">
      <c r="A16" s="9"/>
      <c r="B16" s="4"/>
      <c r="I16" s="8"/>
      <c r="J16" s="8"/>
    </row>
    <row r="17" spans="1:10" x14ac:dyDescent="0.3">
      <c r="A17" s="9"/>
      <c r="B17" s="4"/>
    </row>
    <row r="18" spans="1:10" x14ac:dyDescent="0.3">
      <c r="A18" s="9"/>
      <c r="B18" s="4"/>
      <c r="I18" s="10"/>
      <c r="J18" s="10"/>
    </row>
    <row r="19" spans="1:10" x14ac:dyDescent="0.3">
      <c r="A19" s="9"/>
      <c r="B19" s="4"/>
    </row>
    <row r="20" spans="1:10" x14ac:dyDescent="0.3">
      <c r="A20" s="9"/>
      <c r="B20" s="4"/>
    </row>
    <row r="21" spans="1:10" x14ac:dyDescent="0.3">
      <c r="A21" s="9"/>
      <c r="B21" s="4"/>
    </row>
    <row r="22" spans="1:10" x14ac:dyDescent="0.3">
      <c r="A22" s="9"/>
      <c r="B22" s="4"/>
    </row>
    <row r="23" spans="1:10" x14ac:dyDescent="0.3">
      <c r="A23" s="9"/>
      <c r="B23" s="4"/>
    </row>
    <row r="24" spans="1:10" x14ac:dyDescent="0.3">
      <c r="A24" s="9"/>
      <c r="B24" s="4"/>
    </row>
    <row r="25" spans="1:10" x14ac:dyDescent="0.3">
      <c r="A25" s="9"/>
      <c r="B25" s="4"/>
    </row>
    <row r="26" spans="1:10" x14ac:dyDescent="0.3">
      <c r="A26" s="9"/>
      <c r="B26" s="4"/>
    </row>
    <row r="27" spans="1:10" x14ac:dyDescent="0.3">
      <c r="A27" s="9"/>
      <c r="B27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Depth 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Park</dc:creator>
  <cp:lastModifiedBy>Dick Park</cp:lastModifiedBy>
  <dcterms:created xsi:type="dcterms:W3CDTF">2012-03-28T15:28:47Z</dcterms:created>
  <dcterms:modified xsi:type="dcterms:W3CDTF">2012-03-28T16:14:25Z</dcterms:modified>
</cp:coreProperties>
</file>